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4950" windowWidth="18735" windowHeight="6405" tabRatio="786"/>
  </bookViews>
  <sheets>
    <sheet name="Table 1" sheetId="15" r:id="rId1"/>
    <sheet name="Table 2" sheetId="16" r:id="rId2"/>
    <sheet name="Table 3" sheetId="17" r:id="rId3"/>
    <sheet name="Table 4" sheetId="18" r:id="rId4"/>
  </sheets>
  <definedNames>
    <definedName name="_xlnm.Print_Area" localSheetId="0">'Table 1'!$A$1:$L$30</definedName>
    <definedName name="_xlnm.Print_Area" localSheetId="1">'Table 2'!$A$1:$L$30</definedName>
    <definedName name="_xlnm.Print_Area" localSheetId="2">'Table 3'!$A$1:$L$25</definedName>
    <definedName name="_xlnm.Print_Area" localSheetId="3">'Table 4'!$A$1:$K$25</definedName>
    <definedName name="Z_1CD376A6_597B_4372_AE9C_797CFAC40532_.wvu.PrintArea" localSheetId="0" hidden="1">'Table 1'!$A$1:$L$30</definedName>
    <definedName name="Z_1CD376A6_597B_4372_AE9C_797CFAC40532_.wvu.PrintArea" localSheetId="1" hidden="1">'Table 2'!$A$1:$L$30</definedName>
    <definedName name="Z_1CD376A6_597B_4372_AE9C_797CFAC40532_.wvu.PrintArea" localSheetId="2" hidden="1">'Table 3'!$A$1:$L$25</definedName>
    <definedName name="Z_1CD376A6_597B_4372_AE9C_797CFAC40532_.wvu.PrintArea" localSheetId="3" hidden="1">'Table 4'!$A$1:$K$25</definedName>
    <definedName name="Z_DBCBC3B8_EF48_410B_8E7D_16CC21680905_.wvu.PrintArea" localSheetId="0" hidden="1">'Table 1'!$A$1:$L$30</definedName>
    <definedName name="Z_DBCBC3B8_EF48_410B_8E7D_16CC21680905_.wvu.PrintArea" localSheetId="1" hidden="1">'Table 2'!$A$1:$L$30</definedName>
    <definedName name="Z_DBCBC3B8_EF48_410B_8E7D_16CC21680905_.wvu.PrintArea" localSheetId="2" hidden="1">'Table 3'!$A$1:$L$25</definedName>
    <definedName name="Z_DBCBC3B8_EF48_410B_8E7D_16CC21680905_.wvu.PrintArea" localSheetId="3" hidden="1">'Table 4'!$A$1:$K$25</definedName>
  </definedNames>
  <calcPr calcId="145621" fullPrecision="0"/>
</workbook>
</file>

<file path=xl/calcChain.xml><?xml version="1.0" encoding="utf-8"?>
<calcChain xmlns="http://schemas.openxmlformats.org/spreadsheetml/2006/main">
  <c r="D25" i="18" l="1"/>
  <c r="E25" i="18"/>
  <c r="F25" i="18"/>
  <c r="H25" i="18"/>
  <c r="I25" i="18"/>
  <c r="J25" i="18"/>
  <c r="K25" i="18"/>
  <c r="M25" i="18"/>
  <c r="N25" i="18"/>
  <c r="O25" i="18"/>
  <c r="P25" i="18"/>
  <c r="D24" i="18"/>
  <c r="E24" i="18"/>
  <c r="F24" i="18"/>
  <c r="H24" i="18"/>
  <c r="I24" i="18"/>
  <c r="J24" i="18"/>
  <c r="K24" i="18"/>
  <c r="M24" i="18"/>
  <c r="N24" i="18"/>
  <c r="O24" i="18"/>
  <c r="P24" i="18"/>
  <c r="C25" i="18"/>
  <c r="C24" i="18"/>
  <c r="D25" i="17"/>
  <c r="E25" i="17"/>
  <c r="F25" i="17"/>
  <c r="H25" i="17"/>
  <c r="I25" i="17"/>
  <c r="J25" i="17"/>
  <c r="K25" i="17"/>
  <c r="M25" i="17"/>
  <c r="N25" i="17"/>
  <c r="O25" i="17"/>
  <c r="P25" i="17"/>
  <c r="R25" i="17"/>
  <c r="S25" i="17"/>
  <c r="T25" i="17"/>
  <c r="U25" i="17"/>
  <c r="C25" i="17"/>
  <c r="D24" i="17"/>
  <c r="E24" i="17"/>
  <c r="F24" i="17"/>
  <c r="H24" i="17"/>
  <c r="I24" i="17"/>
  <c r="J24" i="17"/>
  <c r="K24" i="17"/>
  <c r="M24" i="17"/>
  <c r="N24" i="17"/>
  <c r="O24" i="17"/>
  <c r="P24" i="17"/>
  <c r="R24" i="17"/>
  <c r="S24" i="17"/>
  <c r="T24" i="17"/>
  <c r="U24" i="17"/>
  <c r="C24" i="17"/>
  <c r="D30" i="16"/>
  <c r="E30" i="16"/>
  <c r="F30" i="16"/>
  <c r="G30" i="16"/>
  <c r="H30" i="16"/>
  <c r="I30" i="16"/>
  <c r="J30" i="16"/>
  <c r="K30" i="16"/>
  <c r="L30" i="16"/>
  <c r="C30" i="16"/>
  <c r="D29" i="16"/>
  <c r="E29" i="16"/>
  <c r="F29" i="16"/>
  <c r="G29" i="16"/>
  <c r="H29" i="16"/>
  <c r="I29" i="16"/>
  <c r="J29" i="16"/>
  <c r="K29" i="16"/>
  <c r="L29" i="16"/>
  <c r="C29" i="16"/>
  <c r="D28" i="16"/>
  <c r="E28" i="16"/>
  <c r="F28" i="16"/>
  <c r="G28" i="16"/>
  <c r="H28" i="16"/>
  <c r="I28" i="16"/>
  <c r="J28" i="16"/>
  <c r="K28" i="16"/>
  <c r="L28" i="16"/>
  <c r="C28" i="16"/>
  <c r="D27" i="16"/>
  <c r="E27" i="16"/>
  <c r="F27" i="16"/>
  <c r="G27" i="16"/>
  <c r="H27" i="16"/>
  <c r="I27" i="16"/>
  <c r="J27" i="16"/>
  <c r="K27" i="16"/>
  <c r="L27" i="16"/>
  <c r="C27" i="16"/>
  <c r="D25" i="16"/>
  <c r="E25" i="16"/>
  <c r="F25" i="16"/>
  <c r="G25" i="16"/>
  <c r="H25" i="16"/>
  <c r="I25" i="16"/>
  <c r="J25" i="16"/>
  <c r="K25" i="16"/>
  <c r="L25" i="16"/>
  <c r="C25" i="16"/>
  <c r="D24" i="16"/>
  <c r="E24" i="16"/>
  <c r="F24" i="16"/>
  <c r="G24" i="16"/>
  <c r="H24" i="16"/>
  <c r="I24" i="16"/>
  <c r="J24" i="16"/>
  <c r="K24" i="16"/>
  <c r="L24" i="16"/>
  <c r="C24" i="16"/>
  <c r="D30" i="15"/>
  <c r="E30" i="15"/>
  <c r="F30" i="15"/>
  <c r="G30" i="15"/>
  <c r="H30" i="15"/>
  <c r="I30" i="15"/>
  <c r="J30" i="15"/>
  <c r="K30" i="15"/>
  <c r="L30" i="15"/>
  <c r="C30" i="15"/>
  <c r="D29" i="15"/>
  <c r="E29" i="15"/>
  <c r="F29" i="15"/>
  <c r="G29" i="15"/>
  <c r="H29" i="15"/>
  <c r="I29" i="15"/>
  <c r="J29" i="15"/>
  <c r="K29" i="15"/>
  <c r="L29" i="15"/>
  <c r="C29" i="15"/>
  <c r="D28" i="15"/>
  <c r="E28" i="15"/>
  <c r="F28" i="15"/>
  <c r="G28" i="15"/>
  <c r="H28" i="15"/>
  <c r="I28" i="15"/>
  <c r="J28" i="15"/>
  <c r="K28" i="15"/>
  <c r="L28" i="15"/>
  <c r="C28" i="15"/>
  <c r="D27" i="15"/>
  <c r="E27" i="15"/>
  <c r="F27" i="15"/>
  <c r="G27" i="15"/>
  <c r="H27" i="15"/>
  <c r="I27" i="15"/>
  <c r="J27" i="15"/>
  <c r="K27" i="15"/>
  <c r="L27" i="15"/>
  <c r="C27" i="15"/>
  <c r="D25" i="15"/>
  <c r="E25" i="15"/>
  <c r="F25" i="15"/>
  <c r="G25" i="15"/>
  <c r="H25" i="15"/>
  <c r="I25" i="15"/>
  <c r="J25" i="15"/>
  <c r="K25" i="15"/>
  <c r="L25" i="15"/>
  <c r="C25" i="15"/>
  <c r="D24" i="15"/>
  <c r="E24" i="15"/>
  <c r="F24" i="15"/>
  <c r="G24" i="15"/>
  <c r="H24" i="15"/>
  <c r="I24" i="15"/>
  <c r="J24" i="15"/>
  <c r="K24" i="15"/>
  <c r="L24" i="15"/>
  <c r="C24" i="15"/>
</calcChain>
</file>

<file path=xl/sharedStrings.xml><?xml version="1.0" encoding="utf-8"?>
<sst xmlns="http://schemas.openxmlformats.org/spreadsheetml/2006/main" count="179" uniqueCount="52">
  <si>
    <t>Q1</t>
  </si>
  <si>
    <t>Q2</t>
  </si>
  <si>
    <t>Q3</t>
  </si>
  <si>
    <t>Q4</t>
  </si>
  <si>
    <t>Current</t>
  </si>
  <si>
    <t>Scottish Economy</t>
  </si>
  <si>
    <t>Household Finances</t>
  </si>
  <si>
    <t>Household Spending</t>
  </si>
  <si>
    <t>Change, latest quarter on previous quarter</t>
  </si>
  <si>
    <t>Change, latest quarter on corresponding quarter of the previous year</t>
  </si>
  <si>
    <t>Mean</t>
  </si>
  <si>
    <t>Standard Deviation</t>
  </si>
  <si>
    <t>Expectations</t>
  </si>
  <si>
    <t>Current Index</t>
  </si>
  <si>
    <t>Expectations Index</t>
  </si>
  <si>
    <t>Economy Index</t>
  </si>
  <si>
    <t>Personal Circumstances Index</t>
  </si>
  <si>
    <t>Composite Index</t>
  </si>
  <si>
    <t>Code</t>
  </si>
  <si>
    <t>c</t>
  </si>
  <si>
    <t>d</t>
  </si>
  <si>
    <t>e</t>
  </si>
  <si>
    <t>c, d, e</t>
  </si>
  <si>
    <t>Better</t>
  </si>
  <si>
    <t>Same</t>
  </si>
  <si>
    <t>Worse</t>
  </si>
  <si>
    <t xml:space="preserve">Net Balance </t>
  </si>
  <si>
    <t>Direct Format</t>
  </si>
  <si>
    <t>a1</t>
  </si>
  <si>
    <t>a1, c, e</t>
  </si>
  <si>
    <t>a1, b</t>
  </si>
  <si>
    <t>a2</t>
  </si>
  <si>
    <t>a2, c, e</t>
  </si>
  <si>
    <t>a2, b</t>
  </si>
  <si>
    <t>b2</t>
  </si>
  <si>
    <t>b1</t>
  </si>
  <si>
    <t>Table 3: Current Data</t>
  </si>
  <si>
    <t>Table 4: Expectations Data</t>
  </si>
  <si>
    <t>b2, d</t>
  </si>
  <si>
    <t>a2, b2, c, d, e</t>
  </si>
  <si>
    <t>a1, b2, c, d, e</t>
  </si>
  <si>
    <t>Indirect Format</t>
  </si>
  <si>
    <t>Table 1: Indirect Format Indices</t>
  </si>
  <si>
    <t>Table 2: Direct Format Indices</t>
  </si>
  <si>
    <t>Household Finances*</t>
  </si>
  <si>
    <t>Household Spending*</t>
  </si>
  <si>
    <r>
      <rPr>
        <sz val="10"/>
        <rFont val="Arial"/>
        <family val="2"/>
      </rPr>
      <t xml:space="preserve">* </t>
    </r>
    <r>
      <rPr>
        <sz val="8"/>
        <rFont val="Arial"/>
        <family val="2"/>
      </rPr>
      <t>Note: Personal circumstances variables (c, d, e) were all asked under the indirect format.</t>
    </r>
  </si>
  <si>
    <t>Q2 16 on Q2 15</t>
  </si>
  <si>
    <t>Q2 16 on Q1 16</t>
  </si>
  <si>
    <t>Non-seasonally adjusted, 2013 Q2 to 2016 Q3</t>
  </si>
  <si>
    <t>Q3 16 on Q2 16</t>
  </si>
  <si>
    <t>Q3 16 on Q3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</si>
</sst>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0.0%"/>
    <numFmt numFmtId="166" formatCode="\+#,##0.0;\-#,##0.0;\+0.0"/>
    <numFmt numFmtId="167" formatCode="\+#,##0.0;\-#,##0.0;\ \-"/>
    <numFmt numFmtId="168" formatCode="_-[$€-2]* #,##0.00_-;\-[$€-2]* #,##0.00_-;_-[$€-2]* &quot;-&quot;??_-"/>
    <numFmt numFmtId="169" formatCode="\+#,##0.0;\-#,##0.0;\ \+0.0"/>
    <numFmt numFmtId="170" formatCode="0.0000000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" applyFont="1"/>
    <xf numFmtId="0" fontId="2" fillId="0" borderId="0" xfId="2" applyFont="1" applyBorder="1"/>
    <xf numFmtId="0" fontId="5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5" fillId="2" borderId="0" xfId="2" applyFont="1" applyFill="1"/>
    <xf numFmtId="0" fontId="2" fillId="2" borderId="0" xfId="2" applyFont="1" applyFill="1" applyBorder="1"/>
    <xf numFmtId="0" fontId="2" fillId="2" borderId="1" xfId="2" applyFont="1" applyFill="1" applyBorder="1"/>
    <xf numFmtId="0" fontId="5" fillId="2" borderId="0" xfId="2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2" applyFont="1" applyFill="1"/>
    <xf numFmtId="170" fontId="2" fillId="0" borderId="0" xfId="2" applyNumberFormat="1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2" xfId="2" applyFont="1" applyFill="1" applyBorder="1"/>
    <xf numFmtId="0" fontId="5" fillId="2" borderId="0" xfId="2" applyFont="1" applyFill="1" applyBorder="1"/>
    <xf numFmtId="0" fontId="6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/>
    </xf>
    <xf numFmtId="164" fontId="7" fillId="2" borderId="1" xfId="2" applyNumberFormat="1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164" fontId="2" fillId="2" borderId="0" xfId="2" applyNumberFormat="1" applyFont="1" applyFill="1" applyAlignment="1">
      <alignment horizontal="center"/>
    </xf>
    <xf numFmtId="0" fontId="4" fillId="2" borderId="0" xfId="2" quotePrefix="1" applyFont="1" applyFill="1" applyBorder="1" applyAlignment="1">
      <alignment horizontal="left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horizontal="right"/>
    </xf>
    <xf numFmtId="0" fontId="5" fillId="2" borderId="2" xfId="2" applyFont="1" applyFill="1" applyBorder="1"/>
    <xf numFmtId="164" fontId="2" fillId="2" borderId="2" xfId="2" applyNumberFormat="1" applyFont="1" applyFill="1" applyBorder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167" fontId="2" fillId="2" borderId="0" xfId="2" applyNumberFormat="1" applyFont="1" applyFill="1"/>
    <xf numFmtId="169" fontId="2" fillId="2" borderId="0" xfId="2" applyNumberFormat="1" applyFont="1" applyFill="1" applyBorder="1" applyAlignment="1">
      <alignment horizontal="center" vertical="center"/>
    </xf>
    <xf numFmtId="167" fontId="2" fillId="2" borderId="0" xfId="2" applyNumberFormat="1" applyFont="1" applyFill="1" applyAlignment="1">
      <alignment horizontal="right"/>
    </xf>
    <xf numFmtId="167" fontId="2" fillId="2" borderId="1" xfId="2" applyNumberFormat="1" applyFont="1" applyFill="1" applyBorder="1" applyAlignment="1">
      <alignment horizontal="right"/>
    </xf>
    <xf numFmtId="0" fontId="2" fillId="2" borderId="4" xfId="2" applyFont="1" applyFill="1" applyBorder="1"/>
    <xf numFmtId="0" fontId="2" fillId="0" borderId="4" xfId="2" applyFont="1" applyBorder="1"/>
    <xf numFmtId="0" fontId="4" fillId="2" borderId="1" xfId="2" applyFont="1" applyFill="1" applyBorder="1" applyAlignment="1">
      <alignment horizontal="right"/>
    </xf>
    <xf numFmtId="0" fontId="2" fillId="0" borderId="1" xfId="2" applyFont="1" applyBorder="1"/>
    <xf numFmtId="169" fontId="2" fillId="2" borderId="1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6" fillId="2" borderId="1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2" xfId="2" applyFont="1" applyFill="1" applyBorder="1" applyAlignment="1"/>
    <xf numFmtId="0" fontId="5" fillId="2" borderId="4" xfId="2" applyFont="1" applyFill="1" applyBorder="1"/>
    <xf numFmtId="0" fontId="2" fillId="2" borderId="4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166" fontId="5" fillId="2" borderId="0" xfId="2" applyNumberFormat="1" applyFont="1" applyFill="1" applyBorder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9" fontId="5" fillId="2" borderId="0" xfId="2" applyNumberFormat="1" applyFont="1" applyFill="1" applyBorder="1" applyAlignment="1">
      <alignment horizontal="center" vertical="center"/>
    </xf>
    <xf numFmtId="169" fontId="5" fillId="2" borderId="1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0" fontId="6" fillId="2" borderId="1" xfId="2" applyFont="1" applyFill="1" applyBorder="1"/>
    <xf numFmtId="0" fontId="5" fillId="2" borderId="1" xfId="2" applyFont="1" applyFill="1" applyBorder="1"/>
    <xf numFmtId="165" fontId="2" fillId="0" borderId="0" xfId="1" applyNumberFormat="1" applyFont="1" applyFill="1" applyBorder="1"/>
    <xf numFmtId="0" fontId="2" fillId="0" borderId="4" xfId="2" applyFont="1" applyFill="1" applyBorder="1"/>
    <xf numFmtId="0" fontId="12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3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center"/>
    </xf>
    <xf numFmtId="0" fontId="10" fillId="2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</cellXfs>
  <cellStyles count="11">
    <cellStyle name="%" xfId="2"/>
    <cellStyle name="% 2" xfId="3"/>
    <cellStyle name="Comma 2" xfId="4"/>
    <cellStyle name="Euro" xfId="5"/>
    <cellStyle name="Euro 2" xfId="6"/>
    <cellStyle name="Normal" xfId="0" builtinId="0"/>
    <cellStyle name="Normal 2" xfId="7"/>
    <cellStyle name="Normal 3" xfId="8"/>
    <cellStyle name="Percent" xfId="1" builtinId="5"/>
    <cellStyle name="Percent 2" xfId="9"/>
    <cellStyle name="Percent 3" xfId="1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46"/>
  <sheetViews>
    <sheetView tabSelected="1" zoomScale="90" zoomScaleNormal="90" workbookViewId="0">
      <selection activeCell="A32" sqref="A32"/>
    </sheetView>
  </sheetViews>
  <sheetFormatPr defaultRowHeight="12.75" x14ac:dyDescent="0.2"/>
  <cols>
    <col min="1" max="1" width="6.140625" style="1" customWidth="1"/>
    <col min="2" max="2" width="15" style="1" bestFit="1" customWidth="1"/>
    <col min="3" max="6" width="15.7109375" style="1" customWidth="1"/>
    <col min="7" max="8" width="15.5703125" style="1" customWidth="1"/>
    <col min="9" max="9" width="15.85546875" style="1" customWidth="1"/>
    <col min="10" max="11" width="15.5703125" style="1" customWidth="1"/>
    <col min="12" max="12" width="15.7109375" style="62" customWidth="1"/>
    <col min="13" max="63" width="9.140625" style="4"/>
    <col min="64" max="97" width="9.140625" style="2"/>
    <col min="98" max="16384" width="9.140625" style="1"/>
  </cols>
  <sheetData>
    <row r="1" spans="1:97" ht="23.25" x14ac:dyDescent="0.2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97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2"/>
    </row>
    <row r="3" spans="1:97" ht="18" x14ac:dyDescent="0.25">
      <c r="A3" s="28" t="s">
        <v>49</v>
      </c>
      <c r="B3" s="15"/>
      <c r="C3" s="15"/>
      <c r="D3" s="19"/>
      <c r="E3" s="15"/>
      <c r="F3" s="15"/>
      <c r="G3" s="15"/>
      <c r="H3" s="15"/>
      <c r="I3" s="15"/>
      <c r="J3" s="15"/>
      <c r="K3" s="15"/>
      <c r="L3" s="53"/>
    </row>
    <row r="4" spans="1:97" s="41" customFormat="1" ht="6.7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s="2" customFormat="1" ht="24.75" customHeight="1" x14ac:dyDescent="0.2">
      <c r="A5" s="7"/>
      <c r="B5" s="7"/>
      <c r="C5" s="73" t="s">
        <v>4</v>
      </c>
      <c r="D5" s="73"/>
      <c r="E5" s="73"/>
      <c r="F5" s="20"/>
      <c r="G5" s="74" t="s">
        <v>12</v>
      </c>
      <c r="H5" s="74"/>
      <c r="I5" s="20"/>
      <c r="J5" s="20"/>
      <c r="K5" s="20"/>
      <c r="L5" s="5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97" s="2" customFormat="1" ht="48.75" customHeight="1" x14ac:dyDescent="0.2">
      <c r="A6" s="7"/>
      <c r="B6" s="7"/>
      <c r="C6" s="20" t="s">
        <v>5</v>
      </c>
      <c r="D6" s="20" t="s">
        <v>6</v>
      </c>
      <c r="E6" s="20" t="s">
        <v>7</v>
      </c>
      <c r="F6" s="20" t="s">
        <v>13</v>
      </c>
      <c r="G6" s="20" t="s">
        <v>5</v>
      </c>
      <c r="H6" s="20" t="s">
        <v>6</v>
      </c>
      <c r="I6" s="20" t="s">
        <v>14</v>
      </c>
      <c r="J6" s="20" t="s">
        <v>15</v>
      </c>
      <c r="K6" s="20" t="s">
        <v>16</v>
      </c>
      <c r="L6" s="51" t="s">
        <v>17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97" s="2" customFormat="1" ht="15.75" customHeight="1" x14ac:dyDescent="0.2">
      <c r="A7" s="49" t="s">
        <v>18</v>
      </c>
      <c r="B7" s="38"/>
      <c r="C7" s="50" t="s">
        <v>28</v>
      </c>
      <c r="D7" s="50" t="s">
        <v>19</v>
      </c>
      <c r="E7" s="50" t="s">
        <v>21</v>
      </c>
      <c r="F7" s="50" t="s">
        <v>29</v>
      </c>
      <c r="G7" s="50" t="s">
        <v>34</v>
      </c>
      <c r="H7" s="50" t="s">
        <v>20</v>
      </c>
      <c r="I7" s="50" t="s">
        <v>38</v>
      </c>
      <c r="J7" s="50" t="s">
        <v>30</v>
      </c>
      <c r="K7" s="50" t="s">
        <v>22</v>
      </c>
      <c r="L7" s="54" t="s">
        <v>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97" s="2" customFormat="1" ht="24.75" customHeight="1" x14ac:dyDescent="0.2">
      <c r="A8" s="26">
        <v>2013</v>
      </c>
      <c r="B8" s="7" t="s">
        <v>1</v>
      </c>
      <c r="C8" s="24">
        <v>9.9</v>
      </c>
      <c r="D8" s="24">
        <v>-2.9</v>
      </c>
      <c r="E8" s="24">
        <v>-7.3</v>
      </c>
      <c r="F8" s="24">
        <v>-0.1</v>
      </c>
      <c r="G8" s="24">
        <v>28.5</v>
      </c>
      <c r="H8" s="24">
        <v>8.1999999999999993</v>
      </c>
      <c r="I8" s="24">
        <v>18.399999999999999</v>
      </c>
      <c r="J8" s="24">
        <v>19.2</v>
      </c>
      <c r="K8" s="24">
        <v>-0.6</v>
      </c>
      <c r="L8" s="23">
        <v>7.3</v>
      </c>
      <c r="M8" s="65"/>
      <c r="N8" s="4"/>
      <c r="O8" s="6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97" x14ac:dyDescent="0.2">
      <c r="A9" s="26"/>
      <c r="B9" s="7" t="s">
        <v>2</v>
      </c>
      <c r="C9" s="24">
        <v>23.1</v>
      </c>
      <c r="D9" s="24">
        <v>1.5</v>
      </c>
      <c r="E9" s="24">
        <v>0.9</v>
      </c>
      <c r="F9" s="24">
        <v>8.5</v>
      </c>
      <c r="G9" s="24">
        <v>29.1</v>
      </c>
      <c r="H9" s="24">
        <v>12.1</v>
      </c>
      <c r="I9" s="24">
        <v>20.6</v>
      </c>
      <c r="J9" s="24">
        <v>26.1</v>
      </c>
      <c r="K9" s="24">
        <v>4.8</v>
      </c>
      <c r="L9" s="23">
        <v>13.3</v>
      </c>
    </row>
    <row r="10" spans="1:97" x14ac:dyDescent="0.2">
      <c r="A10" s="26"/>
      <c r="B10" s="7" t="s">
        <v>3</v>
      </c>
      <c r="C10" s="24">
        <v>21.6</v>
      </c>
      <c r="D10" s="24">
        <v>-0.9</v>
      </c>
      <c r="E10" s="24">
        <v>-4.2</v>
      </c>
      <c r="F10" s="24">
        <v>5.5</v>
      </c>
      <c r="G10" s="24">
        <v>24.4</v>
      </c>
      <c r="H10" s="24">
        <v>8.4</v>
      </c>
      <c r="I10" s="24">
        <v>16.399999999999999</v>
      </c>
      <c r="J10" s="24">
        <v>23</v>
      </c>
      <c r="K10" s="24">
        <v>1.1000000000000001</v>
      </c>
      <c r="L10" s="23">
        <v>9.8000000000000007</v>
      </c>
    </row>
    <row r="11" spans="1:97" ht="24.75" customHeight="1" x14ac:dyDescent="0.2">
      <c r="A11" s="26">
        <v>2014</v>
      </c>
      <c r="B11" s="7" t="s">
        <v>0</v>
      </c>
      <c r="C11" s="24">
        <v>30.9</v>
      </c>
      <c r="D11" s="24">
        <v>3.7</v>
      </c>
      <c r="E11" s="24">
        <v>1</v>
      </c>
      <c r="F11" s="24">
        <v>11.9</v>
      </c>
      <c r="G11" s="24">
        <v>25.5</v>
      </c>
      <c r="H11" s="24">
        <v>14.2</v>
      </c>
      <c r="I11" s="24">
        <v>19.8</v>
      </c>
      <c r="J11" s="24">
        <v>28.2</v>
      </c>
      <c r="K11" s="24">
        <v>6.3</v>
      </c>
      <c r="L11" s="23">
        <v>15.1</v>
      </c>
    </row>
    <row r="12" spans="1:97" x14ac:dyDescent="0.2">
      <c r="A12" s="26"/>
      <c r="B12" s="7" t="s">
        <v>1</v>
      </c>
      <c r="C12" s="24">
        <v>37.200000000000003</v>
      </c>
      <c r="D12" s="24">
        <v>6.2</v>
      </c>
      <c r="E12" s="24">
        <v>4.5999999999999996</v>
      </c>
      <c r="F12" s="24">
        <v>16</v>
      </c>
      <c r="G12" s="24">
        <v>30.6</v>
      </c>
      <c r="H12" s="24">
        <v>14.8</v>
      </c>
      <c r="I12" s="24">
        <v>22.7</v>
      </c>
      <c r="J12" s="24">
        <v>33.9</v>
      </c>
      <c r="K12" s="24">
        <v>8.5</v>
      </c>
      <c r="L12" s="23">
        <v>18.7</v>
      </c>
      <c r="M12" s="65"/>
      <c r="O12" s="65"/>
    </row>
    <row r="13" spans="1:97" x14ac:dyDescent="0.2">
      <c r="A13" s="26"/>
      <c r="B13" s="7" t="s">
        <v>2</v>
      </c>
      <c r="C13" s="24">
        <v>33.700000000000003</v>
      </c>
      <c r="D13" s="24">
        <v>8.1999999999999993</v>
      </c>
      <c r="E13" s="24">
        <v>3</v>
      </c>
      <c r="F13" s="24">
        <v>15</v>
      </c>
      <c r="G13" s="24">
        <v>25.4</v>
      </c>
      <c r="H13" s="24">
        <v>8.5</v>
      </c>
      <c r="I13" s="24">
        <v>16.899999999999999</v>
      </c>
      <c r="J13" s="24">
        <v>29.6</v>
      </c>
      <c r="K13" s="24">
        <v>6.6</v>
      </c>
      <c r="L13" s="23">
        <v>15.8</v>
      </c>
    </row>
    <row r="14" spans="1:97" x14ac:dyDescent="0.2">
      <c r="A14" s="26"/>
      <c r="B14" s="7" t="s">
        <v>3</v>
      </c>
      <c r="C14" s="24">
        <v>26.4</v>
      </c>
      <c r="D14" s="24">
        <v>4.5999999999999996</v>
      </c>
      <c r="E14" s="24">
        <v>-0.5</v>
      </c>
      <c r="F14" s="24">
        <v>10.199999999999999</v>
      </c>
      <c r="G14" s="24">
        <v>22.8</v>
      </c>
      <c r="H14" s="24">
        <v>12.2</v>
      </c>
      <c r="I14" s="24">
        <v>17.5</v>
      </c>
      <c r="J14" s="24">
        <v>24.6</v>
      </c>
      <c r="K14" s="24">
        <v>5.4</v>
      </c>
      <c r="L14" s="23">
        <v>13.1</v>
      </c>
    </row>
    <row r="15" spans="1:97" ht="24.75" customHeight="1" x14ac:dyDescent="0.2">
      <c r="A15" s="26">
        <v>2015</v>
      </c>
      <c r="B15" s="7" t="s">
        <v>0</v>
      </c>
      <c r="C15" s="24">
        <v>16.3</v>
      </c>
      <c r="D15" s="24">
        <v>2.7</v>
      </c>
      <c r="E15" s="24">
        <v>-1</v>
      </c>
      <c r="F15" s="24">
        <v>6</v>
      </c>
      <c r="G15" s="24">
        <v>22.4</v>
      </c>
      <c r="H15" s="24">
        <v>14.2</v>
      </c>
      <c r="I15" s="24">
        <v>18.3</v>
      </c>
      <c r="J15" s="24">
        <v>19.399999999999999</v>
      </c>
      <c r="K15" s="24">
        <v>5.3</v>
      </c>
      <c r="L15" s="23">
        <v>10.9</v>
      </c>
    </row>
    <row r="16" spans="1:97" ht="14.25" customHeight="1" x14ac:dyDescent="0.2">
      <c r="A16" s="26"/>
      <c r="B16" s="7" t="s">
        <v>1</v>
      </c>
      <c r="C16" s="24">
        <v>17.600000000000001</v>
      </c>
      <c r="D16" s="24">
        <v>4</v>
      </c>
      <c r="E16" s="24">
        <v>3.1</v>
      </c>
      <c r="F16" s="24">
        <v>8.3000000000000007</v>
      </c>
      <c r="G16" s="24">
        <v>27.7</v>
      </c>
      <c r="H16" s="24">
        <v>12.9</v>
      </c>
      <c r="I16" s="24">
        <v>20.3</v>
      </c>
      <c r="J16" s="24">
        <v>22.7</v>
      </c>
      <c r="K16" s="24">
        <v>6.7</v>
      </c>
      <c r="L16" s="23">
        <v>13.1</v>
      </c>
    </row>
    <row r="17" spans="1:97" ht="14.25" customHeight="1" x14ac:dyDescent="0.2">
      <c r="A17" s="26"/>
      <c r="B17" s="7" t="s">
        <v>2</v>
      </c>
      <c r="C17" s="24">
        <v>8.9</v>
      </c>
      <c r="D17" s="24">
        <v>2.2000000000000002</v>
      </c>
      <c r="E17" s="24">
        <v>1.4</v>
      </c>
      <c r="F17" s="24">
        <v>4.2</v>
      </c>
      <c r="G17" s="24">
        <v>19</v>
      </c>
      <c r="H17" s="24">
        <v>15.1</v>
      </c>
      <c r="I17" s="24">
        <v>17</v>
      </c>
      <c r="J17" s="24">
        <v>13.9</v>
      </c>
      <c r="K17" s="24">
        <v>6.2</v>
      </c>
      <c r="L17" s="23">
        <v>9.3000000000000007</v>
      </c>
    </row>
    <row r="18" spans="1:97" ht="14.25" customHeight="1" x14ac:dyDescent="0.2">
      <c r="A18" s="26"/>
      <c r="B18" s="7" t="s">
        <v>3</v>
      </c>
      <c r="C18" s="24">
        <v>1.5</v>
      </c>
      <c r="D18" s="24">
        <v>0.8</v>
      </c>
      <c r="E18" s="24">
        <v>-0.8</v>
      </c>
      <c r="F18" s="24">
        <v>0.5</v>
      </c>
      <c r="G18" s="24">
        <v>6.7</v>
      </c>
      <c r="H18" s="24">
        <v>13.2</v>
      </c>
      <c r="I18" s="24">
        <v>9.9</v>
      </c>
      <c r="J18" s="24">
        <v>4.0999999999999996</v>
      </c>
      <c r="K18" s="24">
        <v>4.4000000000000004</v>
      </c>
      <c r="L18" s="23">
        <v>4.3</v>
      </c>
    </row>
    <row r="19" spans="1:97" ht="24.75" customHeight="1" x14ac:dyDescent="0.2">
      <c r="A19" s="26">
        <v>2016</v>
      </c>
      <c r="B19" s="7" t="s">
        <v>0</v>
      </c>
      <c r="C19" s="24">
        <v>-0.1</v>
      </c>
      <c r="D19" s="24">
        <v>2.5</v>
      </c>
      <c r="E19" s="24">
        <v>-0.8</v>
      </c>
      <c r="F19" s="24">
        <v>0.5</v>
      </c>
      <c r="G19" s="24">
        <v>10.7</v>
      </c>
      <c r="H19" s="24">
        <v>14.9</v>
      </c>
      <c r="I19" s="24">
        <v>12.8</v>
      </c>
      <c r="J19" s="24">
        <v>5.3</v>
      </c>
      <c r="K19" s="24">
        <v>5.5</v>
      </c>
      <c r="L19" s="23">
        <v>5.4</v>
      </c>
    </row>
    <row r="20" spans="1:97" ht="14.25" customHeight="1" x14ac:dyDescent="0.2">
      <c r="A20" s="26"/>
      <c r="B20" s="7" t="s">
        <v>1</v>
      </c>
      <c r="C20" s="24">
        <v>1.2</v>
      </c>
      <c r="D20" s="24">
        <v>2.2999999999999998</v>
      </c>
      <c r="E20" s="24">
        <v>-1.2</v>
      </c>
      <c r="F20" s="24">
        <v>0.8</v>
      </c>
      <c r="G20" s="24">
        <v>10.4</v>
      </c>
      <c r="H20" s="24">
        <v>12.2</v>
      </c>
      <c r="I20" s="24">
        <v>11.3</v>
      </c>
      <c r="J20" s="24">
        <v>5.8</v>
      </c>
      <c r="K20" s="24">
        <v>4.4000000000000004</v>
      </c>
      <c r="L20" s="23">
        <v>5</v>
      </c>
    </row>
    <row r="21" spans="1:97" ht="14.25" customHeight="1" x14ac:dyDescent="0.2">
      <c r="A21" s="26"/>
      <c r="B21" s="7" t="s">
        <v>2</v>
      </c>
      <c r="C21" s="24">
        <v>-13.8</v>
      </c>
      <c r="D21" s="24">
        <v>-1.6</v>
      </c>
      <c r="E21" s="24">
        <v>-4.5</v>
      </c>
      <c r="F21" s="24">
        <v>-6.6</v>
      </c>
      <c r="G21" s="24">
        <v>-5.3</v>
      </c>
      <c r="H21" s="24">
        <v>5.9</v>
      </c>
      <c r="I21" s="24">
        <v>0.3</v>
      </c>
      <c r="J21" s="24">
        <v>-9.6</v>
      </c>
      <c r="K21" s="24">
        <v>-0.1</v>
      </c>
      <c r="L21" s="23">
        <v>-3.9</v>
      </c>
    </row>
    <row r="22" spans="1:97" ht="14.25" customHeight="1" thickBot="1" x14ac:dyDescent="0.25">
      <c r="A22" s="26"/>
      <c r="B22" s="7"/>
      <c r="C22" s="24"/>
      <c r="D22" s="24"/>
      <c r="E22" s="24"/>
      <c r="F22" s="24"/>
      <c r="G22" s="24"/>
      <c r="H22" s="24"/>
      <c r="I22" s="24"/>
      <c r="J22" s="24"/>
      <c r="K22" s="24"/>
      <c r="L22" s="23"/>
    </row>
    <row r="23" spans="1:97" s="5" customFormat="1" x14ac:dyDescent="0.2">
      <c r="A23" s="31" t="s">
        <v>8</v>
      </c>
      <c r="B23" s="16"/>
      <c r="C23" s="32"/>
      <c r="D23" s="32"/>
      <c r="E23" s="32"/>
      <c r="F23" s="32"/>
      <c r="G23" s="32"/>
      <c r="H23" s="32"/>
      <c r="I23" s="32"/>
      <c r="J23" s="32"/>
      <c r="K23" s="32"/>
      <c r="L23" s="25"/>
      <c r="M23" s="10"/>
      <c r="N23" s="10"/>
      <c r="O23" s="10"/>
      <c r="P23" s="12"/>
      <c r="Q23" s="10"/>
      <c r="R23" s="10"/>
      <c r="S23" s="10"/>
      <c r="T23" s="1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x14ac:dyDescent="0.2">
      <c r="A24" s="19"/>
      <c r="B24" s="30" t="s">
        <v>48</v>
      </c>
      <c r="C24" s="33">
        <f>C20-C19</f>
        <v>1.3</v>
      </c>
      <c r="D24" s="33">
        <f t="shared" ref="D24:L24" si="0">D20-D19</f>
        <v>-0.2</v>
      </c>
      <c r="E24" s="33">
        <f t="shared" si="0"/>
        <v>-0.4</v>
      </c>
      <c r="F24" s="33">
        <f t="shared" si="0"/>
        <v>0.3</v>
      </c>
      <c r="G24" s="33">
        <f t="shared" si="0"/>
        <v>-0.3</v>
      </c>
      <c r="H24" s="33">
        <f t="shared" si="0"/>
        <v>-2.7</v>
      </c>
      <c r="I24" s="33">
        <f t="shared" si="0"/>
        <v>-1.5</v>
      </c>
      <c r="J24" s="33">
        <f t="shared" si="0"/>
        <v>0.5</v>
      </c>
      <c r="K24" s="33">
        <f t="shared" si="0"/>
        <v>-1.1000000000000001</v>
      </c>
      <c r="L24" s="55">
        <f t="shared" si="0"/>
        <v>-0.4</v>
      </c>
    </row>
    <row r="25" spans="1:97" x14ac:dyDescent="0.2">
      <c r="A25" s="19"/>
      <c r="B25" s="36" t="s">
        <v>50</v>
      </c>
      <c r="C25" s="33">
        <f>C21-C20</f>
        <v>-15</v>
      </c>
      <c r="D25" s="33">
        <f t="shared" ref="D25:L25" si="1">D21-D20</f>
        <v>-3.9</v>
      </c>
      <c r="E25" s="33">
        <f t="shared" si="1"/>
        <v>-3.3</v>
      </c>
      <c r="F25" s="33">
        <f t="shared" si="1"/>
        <v>-7.4</v>
      </c>
      <c r="G25" s="33">
        <f t="shared" si="1"/>
        <v>-15.7</v>
      </c>
      <c r="H25" s="33">
        <f t="shared" si="1"/>
        <v>-6.3</v>
      </c>
      <c r="I25" s="33">
        <f t="shared" si="1"/>
        <v>-11</v>
      </c>
      <c r="J25" s="33">
        <f t="shared" si="1"/>
        <v>-15.4</v>
      </c>
      <c r="K25" s="33">
        <f t="shared" si="1"/>
        <v>-4.5</v>
      </c>
      <c r="L25" s="55">
        <f t="shared" si="1"/>
        <v>-8.9</v>
      </c>
      <c r="M25" s="10"/>
    </row>
    <row r="26" spans="1:97" x14ac:dyDescent="0.2">
      <c r="A26" s="17" t="s">
        <v>9</v>
      </c>
      <c r="B26" s="34"/>
      <c r="C26" s="27"/>
      <c r="D26" s="27"/>
      <c r="E26" s="27"/>
      <c r="F26" s="27"/>
      <c r="G26" s="27"/>
      <c r="H26" s="27"/>
      <c r="I26" s="27"/>
      <c r="J26" s="27"/>
      <c r="K26" s="27"/>
      <c r="L26" s="56"/>
    </row>
    <row r="27" spans="1:97" x14ac:dyDescent="0.2">
      <c r="A27" s="6"/>
      <c r="B27" s="36" t="s">
        <v>47</v>
      </c>
      <c r="C27" s="35">
        <f>C20-C16</f>
        <v>-16.399999999999999</v>
      </c>
      <c r="D27" s="35">
        <f t="shared" ref="D27:L27" si="2">D20-D16</f>
        <v>-1.7</v>
      </c>
      <c r="E27" s="35">
        <f t="shared" si="2"/>
        <v>-4.3</v>
      </c>
      <c r="F27" s="35">
        <f t="shared" si="2"/>
        <v>-7.5</v>
      </c>
      <c r="G27" s="35">
        <f t="shared" si="2"/>
        <v>-17.3</v>
      </c>
      <c r="H27" s="35">
        <f t="shared" si="2"/>
        <v>-0.7</v>
      </c>
      <c r="I27" s="35">
        <f t="shared" si="2"/>
        <v>-9</v>
      </c>
      <c r="J27" s="35">
        <f t="shared" si="2"/>
        <v>-16.899999999999999</v>
      </c>
      <c r="K27" s="35">
        <f t="shared" si="2"/>
        <v>-2.2999999999999998</v>
      </c>
      <c r="L27" s="57">
        <f t="shared" si="2"/>
        <v>-8.1</v>
      </c>
    </row>
    <row r="28" spans="1:97" s="41" customFormat="1" ht="13.5" thickBot="1" x14ac:dyDescent="0.25">
      <c r="A28" s="8"/>
      <c r="B28" s="37" t="s">
        <v>51</v>
      </c>
      <c r="C28" s="42">
        <f>C21-C17</f>
        <v>-22.7</v>
      </c>
      <c r="D28" s="42">
        <f t="shared" ref="D28:L28" si="3">D21-D17</f>
        <v>-3.8</v>
      </c>
      <c r="E28" s="42">
        <f t="shared" si="3"/>
        <v>-5.9</v>
      </c>
      <c r="F28" s="42">
        <f t="shared" si="3"/>
        <v>-10.8</v>
      </c>
      <c r="G28" s="42">
        <f t="shared" si="3"/>
        <v>-24.3</v>
      </c>
      <c r="H28" s="42">
        <f t="shared" si="3"/>
        <v>-9.1999999999999993</v>
      </c>
      <c r="I28" s="42">
        <f t="shared" si="3"/>
        <v>-16.7</v>
      </c>
      <c r="J28" s="42">
        <f t="shared" si="3"/>
        <v>-23.5</v>
      </c>
      <c r="K28" s="42">
        <f t="shared" si="3"/>
        <v>-6.3</v>
      </c>
      <c r="L28" s="58">
        <f t="shared" si="3"/>
        <v>-13.2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s="45" customFormat="1" ht="24.75" customHeight="1" x14ac:dyDescent="0.2">
      <c r="A29" s="48" t="s">
        <v>10</v>
      </c>
      <c r="B29" s="43"/>
      <c r="C29" s="21">
        <f>AVERAGE(C8:C21)</f>
        <v>15.3</v>
      </c>
      <c r="D29" s="21">
        <f t="shared" ref="D29:L29" si="4">AVERAGE(D8:D21)</f>
        <v>2.4</v>
      </c>
      <c r="E29" s="21">
        <f t="shared" si="4"/>
        <v>-0.5</v>
      </c>
      <c r="F29" s="21">
        <f t="shared" si="4"/>
        <v>5.8</v>
      </c>
      <c r="G29" s="21">
        <f t="shared" si="4"/>
        <v>19.899999999999999</v>
      </c>
      <c r="H29" s="21">
        <f t="shared" si="4"/>
        <v>11.9</v>
      </c>
      <c r="I29" s="21">
        <f t="shared" si="4"/>
        <v>15.9</v>
      </c>
      <c r="J29" s="21">
        <f t="shared" si="4"/>
        <v>17.600000000000001</v>
      </c>
      <c r="K29" s="21">
        <f t="shared" si="4"/>
        <v>4.5999999999999996</v>
      </c>
      <c r="L29" s="59">
        <f t="shared" si="4"/>
        <v>9.8000000000000007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</row>
    <row r="30" spans="1:97" s="46" customFormat="1" ht="16.5" customHeight="1" thickBot="1" x14ac:dyDescent="0.25">
      <c r="A30" s="47" t="s">
        <v>11</v>
      </c>
      <c r="B30" s="44"/>
      <c r="C30" s="22">
        <f>STDEV(C8:C21)</f>
        <v>14.8</v>
      </c>
      <c r="D30" s="22">
        <f t="shared" ref="D30:L30" si="5">STDEV(D8:D21)</f>
        <v>3</v>
      </c>
      <c r="E30" s="22">
        <f t="shared" si="5"/>
        <v>3.2</v>
      </c>
      <c r="F30" s="22">
        <f t="shared" si="5"/>
        <v>6.4</v>
      </c>
      <c r="G30" s="22">
        <f t="shared" si="5"/>
        <v>10.4</v>
      </c>
      <c r="H30" s="22">
        <f t="shared" si="5"/>
        <v>3</v>
      </c>
      <c r="I30" s="22">
        <f t="shared" si="5"/>
        <v>5.8</v>
      </c>
      <c r="J30" s="22">
        <f t="shared" si="5"/>
        <v>12.2</v>
      </c>
      <c r="K30" s="22">
        <f t="shared" si="5"/>
        <v>2.7</v>
      </c>
      <c r="L30" s="60">
        <f t="shared" si="5"/>
        <v>5.9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</row>
    <row r="31" spans="1:97" x14ac:dyDescent="0.2">
      <c r="A31" s="13"/>
      <c r="B31" s="5"/>
      <c r="C31" s="4"/>
      <c r="D31" s="4"/>
      <c r="E31" s="4"/>
      <c r="F31" s="4"/>
      <c r="G31" s="4"/>
      <c r="H31" s="4"/>
      <c r="I31" s="4"/>
      <c r="J31" s="4"/>
      <c r="K31" s="4"/>
      <c r="L31" s="3"/>
    </row>
    <row r="32" spans="1:97" x14ac:dyDescent="0.2">
      <c r="A32" s="13"/>
      <c r="B32" s="12"/>
      <c r="C32" s="10"/>
      <c r="D32" s="10"/>
      <c r="E32" s="10"/>
      <c r="F32" s="14"/>
      <c r="G32" s="10"/>
      <c r="H32" s="10"/>
      <c r="I32" s="10"/>
      <c r="J32" s="10"/>
      <c r="K32" s="10"/>
      <c r="L32" s="12"/>
    </row>
    <row r="33" spans="1:12" x14ac:dyDescent="0.2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3"/>
    </row>
    <row r="34" spans="1:12" x14ac:dyDescent="0.2">
      <c r="C34" s="4"/>
      <c r="D34" s="4"/>
      <c r="E34" s="4"/>
      <c r="F34" s="4"/>
      <c r="G34" s="4"/>
      <c r="H34" s="4"/>
      <c r="I34" s="4"/>
      <c r="J34" s="4"/>
      <c r="K34" s="4"/>
      <c r="L34" s="3"/>
    </row>
    <row r="35" spans="1:12" x14ac:dyDescent="0.2">
      <c r="C35" s="2"/>
      <c r="D35" s="2"/>
      <c r="E35" s="2"/>
      <c r="F35" s="2"/>
      <c r="G35" s="2"/>
      <c r="H35" s="2"/>
      <c r="I35" s="2"/>
      <c r="J35" s="2"/>
      <c r="K35" s="2"/>
      <c r="L35" s="61"/>
    </row>
    <row r="36" spans="1:12" x14ac:dyDescent="0.2">
      <c r="C36" s="2"/>
      <c r="D36" s="2"/>
      <c r="E36" s="2"/>
      <c r="F36" s="2"/>
      <c r="G36" s="2"/>
      <c r="H36" s="2"/>
      <c r="I36" s="2"/>
      <c r="J36" s="2"/>
      <c r="K36" s="2"/>
      <c r="L36" s="61"/>
    </row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</sheetData>
  <mergeCells count="3">
    <mergeCell ref="A1:L1"/>
    <mergeCell ref="C5:E5"/>
    <mergeCell ref="G5:H5"/>
  </mergeCells>
  <pageMargins left="0.55118110236220474" right="0.55118110236220474" top="0.78740157480314965" bottom="0.78740157480314965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46"/>
  <sheetViews>
    <sheetView zoomScale="90" zoomScaleNormal="90" workbookViewId="0">
      <selection activeCell="D30" sqref="D30"/>
    </sheetView>
  </sheetViews>
  <sheetFormatPr defaultRowHeight="12.75" x14ac:dyDescent="0.2"/>
  <cols>
    <col min="1" max="1" width="6.140625" style="1" customWidth="1"/>
    <col min="2" max="2" width="15" style="1" bestFit="1" customWidth="1"/>
    <col min="3" max="6" width="15.7109375" style="1" customWidth="1"/>
    <col min="7" max="8" width="15.5703125" style="1" customWidth="1"/>
    <col min="9" max="9" width="15.85546875" style="1" customWidth="1"/>
    <col min="10" max="11" width="15.5703125" style="1" customWidth="1"/>
    <col min="12" max="12" width="15.7109375" style="62" customWidth="1"/>
    <col min="13" max="103" width="9.140625" style="4"/>
    <col min="104" max="16384" width="9.140625" style="1"/>
  </cols>
  <sheetData>
    <row r="1" spans="1:103" ht="23.25" x14ac:dyDescent="0.2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03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2"/>
    </row>
    <row r="3" spans="1:103" ht="18" x14ac:dyDescent="0.25">
      <c r="A3" s="28" t="s">
        <v>49</v>
      </c>
      <c r="B3" s="15"/>
      <c r="C3" s="15"/>
      <c r="D3" s="19"/>
      <c r="E3" s="15"/>
      <c r="F3" s="15"/>
      <c r="G3" s="15"/>
      <c r="H3" s="15"/>
      <c r="I3" s="15"/>
      <c r="J3" s="15"/>
      <c r="K3" s="15"/>
      <c r="L3" s="53"/>
    </row>
    <row r="4" spans="1:103" s="41" customFormat="1" ht="6.7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s="2" customFormat="1" ht="24.75" customHeight="1" x14ac:dyDescent="0.2">
      <c r="A5" s="7"/>
      <c r="B5" s="7"/>
      <c r="C5" s="73" t="s">
        <v>4</v>
      </c>
      <c r="D5" s="73"/>
      <c r="E5" s="73"/>
      <c r="F5" s="20"/>
      <c r="G5" s="74" t="s">
        <v>12</v>
      </c>
      <c r="H5" s="74"/>
      <c r="I5" s="20"/>
      <c r="J5" s="20"/>
      <c r="K5" s="20"/>
      <c r="L5" s="5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s="2" customFormat="1" ht="48.75" customHeight="1" x14ac:dyDescent="0.2">
      <c r="A6" s="7"/>
      <c r="B6" s="7"/>
      <c r="C6" s="20" t="s">
        <v>5</v>
      </c>
      <c r="D6" s="20" t="s">
        <v>44</v>
      </c>
      <c r="E6" s="20" t="s">
        <v>45</v>
      </c>
      <c r="F6" s="20" t="s">
        <v>13</v>
      </c>
      <c r="G6" s="20" t="s">
        <v>5</v>
      </c>
      <c r="H6" s="20" t="s">
        <v>44</v>
      </c>
      <c r="I6" s="20" t="s">
        <v>14</v>
      </c>
      <c r="J6" s="20" t="s">
        <v>15</v>
      </c>
      <c r="K6" s="20" t="s">
        <v>16</v>
      </c>
      <c r="L6" s="51" t="s">
        <v>17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s="2" customFormat="1" ht="15.75" customHeight="1" x14ac:dyDescent="0.2">
      <c r="A7" s="49" t="s">
        <v>18</v>
      </c>
      <c r="B7" s="38"/>
      <c r="C7" s="50" t="s">
        <v>31</v>
      </c>
      <c r="D7" s="50" t="s">
        <v>19</v>
      </c>
      <c r="E7" s="50" t="s">
        <v>21</v>
      </c>
      <c r="F7" s="50" t="s">
        <v>32</v>
      </c>
      <c r="G7" s="50" t="s">
        <v>34</v>
      </c>
      <c r="H7" s="50" t="s">
        <v>20</v>
      </c>
      <c r="I7" s="50" t="s">
        <v>38</v>
      </c>
      <c r="J7" s="50" t="s">
        <v>33</v>
      </c>
      <c r="K7" s="50" t="s">
        <v>22</v>
      </c>
      <c r="L7" s="54" t="s">
        <v>39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s="2" customFormat="1" ht="24.75" customHeight="1" x14ac:dyDescent="0.2">
      <c r="A8" s="26">
        <v>2013</v>
      </c>
      <c r="B8" s="7" t="s">
        <v>1</v>
      </c>
      <c r="C8" s="24">
        <v>-7.2</v>
      </c>
      <c r="D8" s="24">
        <v>-2.9</v>
      </c>
      <c r="E8" s="24">
        <v>-7.3</v>
      </c>
      <c r="F8" s="24">
        <v>-5.8</v>
      </c>
      <c r="G8" s="24">
        <v>20</v>
      </c>
      <c r="H8" s="24">
        <v>8.1999999999999993</v>
      </c>
      <c r="I8" s="24">
        <v>14.1</v>
      </c>
      <c r="J8" s="24">
        <v>6.4</v>
      </c>
      <c r="K8" s="24">
        <v>-0.6</v>
      </c>
      <c r="L8" s="23">
        <v>2.2000000000000002</v>
      </c>
      <c r="M8" s="65"/>
      <c r="N8" s="4"/>
      <c r="O8" s="6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x14ac:dyDescent="0.2">
      <c r="A9" s="26"/>
      <c r="B9" s="7" t="s">
        <v>2</v>
      </c>
      <c r="C9" s="24">
        <v>17.3</v>
      </c>
      <c r="D9" s="24">
        <v>1.5</v>
      </c>
      <c r="E9" s="24">
        <v>0.9</v>
      </c>
      <c r="F9" s="24">
        <v>6.6</v>
      </c>
      <c r="G9" s="24">
        <v>35.799999999999997</v>
      </c>
      <c r="H9" s="24">
        <v>12.1</v>
      </c>
      <c r="I9" s="24">
        <v>23.9</v>
      </c>
      <c r="J9" s="24">
        <v>26.5</v>
      </c>
      <c r="K9" s="24">
        <v>4.8</v>
      </c>
      <c r="L9" s="23">
        <v>13.5</v>
      </c>
    </row>
    <row r="10" spans="1:103" x14ac:dyDescent="0.2">
      <c r="A10" s="26"/>
      <c r="B10" s="7" t="s">
        <v>3</v>
      </c>
      <c r="C10" s="24">
        <v>15.1</v>
      </c>
      <c r="D10" s="24">
        <v>-0.9</v>
      </c>
      <c r="E10" s="24">
        <v>-4.2</v>
      </c>
      <c r="F10" s="24">
        <v>3.3</v>
      </c>
      <c r="G10" s="24">
        <v>27.3</v>
      </c>
      <c r="H10" s="24">
        <v>8.4</v>
      </c>
      <c r="I10" s="24">
        <v>17.8</v>
      </c>
      <c r="J10" s="24">
        <v>21.2</v>
      </c>
      <c r="K10" s="24">
        <v>1.1000000000000001</v>
      </c>
      <c r="L10" s="23">
        <v>9.1</v>
      </c>
    </row>
    <row r="11" spans="1:103" ht="24.75" customHeight="1" x14ac:dyDescent="0.2">
      <c r="A11" s="26">
        <v>2014</v>
      </c>
      <c r="B11" s="7" t="s">
        <v>0</v>
      </c>
      <c r="C11" s="24">
        <v>28.1</v>
      </c>
      <c r="D11" s="24">
        <v>3.7</v>
      </c>
      <c r="E11" s="24">
        <v>1</v>
      </c>
      <c r="F11" s="24">
        <v>10.9</v>
      </c>
      <c r="G11" s="24">
        <v>33.799999999999997</v>
      </c>
      <c r="H11" s="24">
        <v>14.2</v>
      </c>
      <c r="I11" s="24">
        <v>24</v>
      </c>
      <c r="J11" s="24">
        <v>30.9</v>
      </c>
      <c r="K11" s="24">
        <v>6.3</v>
      </c>
      <c r="L11" s="23">
        <v>16.100000000000001</v>
      </c>
    </row>
    <row r="12" spans="1:103" x14ac:dyDescent="0.2">
      <c r="A12" s="26"/>
      <c r="B12" s="7" t="s">
        <v>1</v>
      </c>
      <c r="C12" s="24">
        <v>32.799999999999997</v>
      </c>
      <c r="D12" s="24">
        <v>6.2</v>
      </c>
      <c r="E12" s="24">
        <v>4.5999999999999996</v>
      </c>
      <c r="F12" s="24">
        <v>14.5</v>
      </c>
      <c r="G12" s="24">
        <v>39.5</v>
      </c>
      <c r="H12" s="24">
        <v>14.8</v>
      </c>
      <c r="I12" s="24">
        <v>27.1</v>
      </c>
      <c r="J12" s="24">
        <v>36.1</v>
      </c>
      <c r="K12" s="24">
        <v>8.5</v>
      </c>
      <c r="L12" s="23">
        <v>19.600000000000001</v>
      </c>
      <c r="M12" s="65"/>
      <c r="O12" s="65"/>
    </row>
    <row r="13" spans="1:103" x14ac:dyDescent="0.2">
      <c r="A13" s="26"/>
      <c r="B13" s="7" t="s">
        <v>2</v>
      </c>
      <c r="C13" s="24">
        <v>35</v>
      </c>
      <c r="D13" s="24">
        <v>8.1999999999999993</v>
      </c>
      <c r="E13" s="24">
        <v>3</v>
      </c>
      <c r="F13" s="24">
        <v>15.4</v>
      </c>
      <c r="G13" s="24">
        <v>32.6</v>
      </c>
      <c r="H13" s="24">
        <v>8.5</v>
      </c>
      <c r="I13" s="24">
        <v>20.5</v>
      </c>
      <c r="J13" s="24">
        <v>33.799999999999997</v>
      </c>
      <c r="K13" s="24">
        <v>6.6</v>
      </c>
      <c r="L13" s="23">
        <v>17.5</v>
      </c>
    </row>
    <row r="14" spans="1:103" x14ac:dyDescent="0.2">
      <c r="A14" s="26"/>
      <c r="B14" s="7" t="s">
        <v>3</v>
      </c>
      <c r="C14" s="24">
        <v>21.2</v>
      </c>
      <c r="D14" s="24">
        <v>4.5999999999999996</v>
      </c>
      <c r="E14" s="24">
        <v>-0.5</v>
      </c>
      <c r="F14" s="24">
        <v>8.4</v>
      </c>
      <c r="G14" s="24">
        <v>28.3</v>
      </c>
      <c r="H14" s="24">
        <v>12.2</v>
      </c>
      <c r="I14" s="24">
        <v>20.2</v>
      </c>
      <c r="J14" s="24">
        <v>24.8</v>
      </c>
      <c r="K14" s="24">
        <v>5.4</v>
      </c>
      <c r="L14" s="23">
        <v>13.2</v>
      </c>
    </row>
    <row r="15" spans="1:103" ht="24.75" customHeight="1" x14ac:dyDescent="0.2">
      <c r="A15" s="26">
        <v>2015</v>
      </c>
      <c r="B15" s="7" t="s">
        <v>0</v>
      </c>
      <c r="C15" s="24">
        <v>16.600000000000001</v>
      </c>
      <c r="D15" s="24">
        <v>2.7</v>
      </c>
      <c r="E15" s="24">
        <v>-1</v>
      </c>
      <c r="F15" s="24">
        <v>6.1</v>
      </c>
      <c r="G15" s="24">
        <v>31.7</v>
      </c>
      <c r="H15" s="24">
        <v>14.2</v>
      </c>
      <c r="I15" s="24">
        <v>23</v>
      </c>
      <c r="J15" s="24">
        <v>24.1</v>
      </c>
      <c r="K15" s="24">
        <v>5.3</v>
      </c>
      <c r="L15" s="23">
        <v>12.8</v>
      </c>
    </row>
    <row r="16" spans="1:103" ht="14.25" customHeight="1" x14ac:dyDescent="0.2">
      <c r="A16" s="26"/>
      <c r="B16" s="7" t="s">
        <v>1</v>
      </c>
      <c r="C16" s="24">
        <v>18.3</v>
      </c>
      <c r="D16" s="24">
        <v>4</v>
      </c>
      <c r="E16" s="24">
        <v>3.1</v>
      </c>
      <c r="F16" s="24">
        <v>8.5</v>
      </c>
      <c r="G16" s="24">
        <v>25.3</v>
      </c>
      <c r="H16" s="24">
        <v>12.9</v>
      </c>
      <c r="I16" s="24">
        <v>19.100000000000001</v>
      </c>
      <c r="J16" s="24">
        <v>21.8</v>
      </c>
      <c r="K16" s="24">
        <v>6.7</v>
      </c>
      <c r="L16" s="23">
        <v>12.7</v>
      </c>
    </row>
    <row r="17" spans="1:103" ht="14.25" customHeight="1" x14ac:dyDescent="0.2">
      <c r="A17" s="26"/>
      <c r="B17" s="7" t="s">
        <v>2</v>
      </c>
      <c r="C17" s="24">
        <v>4</v>
      </c>
      <c r="D17" s="24">
        <v>2.2000000000000002</v>
      </c>
      <c r="E17" s="24">
        <v>1.4</v>
      </c>
      <c r="F17" s="24">
        <v>2.5</v>
      </c>
      <c r="G17" s="24">
        <v>16.3</v>
      </c>
      <c r="H17" s="24">
        <v>15.1</v>
      </c>
      <c r="I17" s="24">
        <v>15.7</v>
      </c>
      <c r="J17" s="24">
        <v>10.1</v>
      </c>
      <c r="K17" s="24">
        <v>6.2</v>
      </c>
      <c r="L17" s="23">
        <v>7.8</v>
      </c>
    </row>
    <row r="18" spans="1:103" ht="14.25" customHeight="1" x14ac:dyDescent="0.2">
      <c r="A18" s="26"/>
      <c r="B18" s="7" t="s">
        <v>3</v>
      </c>
      <c r="C18" s="24">
        <v>-2.4</v>
      </c>
      <c r="D18" s="24">
        <v>0.8</v>
      </c>
      <c r="E18" s="24">
        <v>-0.8</v>
      </c>
      <c r="F18" s="24">
        <v>-0.8</v>
      </c>
      <c r="G18" s="24">
        <v>8</v>
      </c>
      <c r="H18" s="24">
        <v>13.2</v>
      </c>
      <c r="I18" s="24">
        <v>10.6</v>
      </c>
      <c r="J18" s="24">
        <v>2.8</v>
      </c>
      <c r="K18" s="24">
        <v>4.4000000000000004</v>
      </c>
      <c r="L18" s="23">
        <v>3.8</v>
      </c>
    </row>
    <row r="19" spans="1:103" ht="24.75" customHeight="1" x14ac:dyDescent="0.2">
      <c r="A19" s="26">
        <v>2016</v>
      </c>
      <c r="B19" s="7" t="s">
        <v>0</v>
      </c>
      <c r="C19" s="24">
        <v>-4.9000000000000004</v>
      </c>
      <c r="D19" s="24">
        <v>2.5</v>
      </c>
      <c r="E19" s="24">
        <v>-0.8</v>
      </c>
      <c r="F19" s="24">
        <v>-1.1000000000000001</v>
      </c>
      <c r="G19" s="24">
        <v>6.2</v>
      </c>
      <c r="H19" s="24">
        <v>14.9</v>
      </c>
      <c r="I19" s="24">
        <v>10.6</v>
      </c>
      <c r="J19" s="24">
        <v>0.6</v>
      </c>
      <c r="K19" s="24">
        <v>5.5</v>
      </c>
      <c r="L19" s="23">
        <v>3.6</v>
      </c>
    </row>
    <row r="20" spans="1:103" ht="14.25" customHeight="1" x14ac:dyDescent="0.2">
      <c r="A20" s="26"/>
      <c r="B20" s="7" t="s">
        <v>1</v>
      </c>
      <c r="C20" s="24">
        <v>-9.5</v>
      </c>
      <c r="D20" s="24">
        <v>2.2999999999999998</v>
      </c>
      <c r="E20" s="24">
        <v>-1.2</v>
      </c>
      <c r="F20" s="24">
        <v>-2.8</v>
      </c>
      <c r="G20" s="24">
        <v>12.3</v>
      </c>
      <c r="H20" s="24">
        <v>12.2</v>
      </c>
      <c r="I20" s="24">
        <v>12.3</v>
      </c>
      <c r="J20" s="24">
        <v>1.4</v>
      </c>
      <c r="K20" s="24">
        <v>4.4000000000000004</v>
      </c>
      <c r="L20" s="23">
        <v>3.2</v>
      </c>
    </row>
    <row r="21" spans="1:103" ht="14.25" customHeight="1" x14ac:dyDescent="0.2">
      <c r="A21" s="26"/>
      <c r="B21" s="7" t="s">
        <v>2</v>
      </c>
      <c r="C21" s="24">
        <v>-26.4</v>
      </c>
      <c r="D21" s="24">
        <v>-1.6</v>
      </c>
      <c r="E21" s="24">
        <v>-4.5</v>
      </c>
      <c r="F21" s="24">
        <v>-10.8</v>
      </c>
      <c r="G21" s="24">
        <v>-11.5</v>
      </c>
      <c r="H21" s="24">
        <v>5.9</v>
      </c>
      <c r="I21" s="24">
        <v>-2.8</v>
      </c>
      <c r="J21" s="24">
        <v>-19</v>
      </c>
      <c r="K21" s="24">
        <v>-0.1</v>
      </c>
      <c r="L21" s="23">
        <v>-7.6</v>
      </c>
    </row>
    <row r="22" spans="1:103" ht="14.25" customHeight="1" thickBot="1" x14ac:dyDescent="0.25">
      <c r="A22" s="26"/>
      <c r="B22" s="7"/>
      <c r="C22" s="24"/>
      <c r="D22" s="24"/>
      <c r="E22" s="24"/>
      <c r="F22" s="24"/>
      <c r="G22" s="24"/>
      <c r="H22" s="24"/>
      <c r="I22" s="24"/>
      <c r="J22" s="24"/>
      <c r="K22" s="24"/>
      <c r="L22" s="23"/>
    </row>
    <row r="23" spans="1:103" s="5" customFormat="1" x14ac:dyDescent="0.2">
      <c r="A23" s="31" t="s">
        <v>8</v>
      </c>
      <c r="B23" s="16"/>
      <c r="C23" s="32"/>
      <c r="D23" s="32"/>
      <c r="E23" s="32"/>
      <c r="F23" s="32"/>
      <c r="G23" s="32"/>
      <c r="H23" s="32"/>
      <c r="I23" s="32"/>
      <c r="J23" s="32"/>
      <c r="K23" s="32"/>
      <c r="L23" s="25"/>
      <c r="M23" s="10"/>
      <c r="N23" s="10"/>
      <c r="O23" s="10"/>
      <c r="P23" s="12"/>
      <c r="Q23" s="10"/>
      <c r="R23" s="10"/>
      <c r="S23" s="10"/>
      <c r="T23" s="1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x14ac:dyDescent="0.2">
      <c r="A24" s="19"/>
      <c r="B24" s="30" t="s">
        <v>48</v>
      </c>
      <c r="C24" s="33">
        <f>C20-C19</f>
        <v>-4.5999999999999996</v>
      </c>
      <c r="D24" s="33">
        <f t="shared" ref="D24:L24" si="0">D20-D19</f>
        <v>-0.2</v>
      </c>
      <c r="E24" s="33">
        <f t="shared" si="0"/>
        <v>-0.4</v>
      </c>
      <c r="F24" s="33">
        <f t="shared" si="0"/>
        <v>-1.7</v>
      </c>
      <c r="G24" s="33">
        <f t="shared" si="0"/>
        <v>6.1</v>
      </c>
      <c r="H24" s="33">
        <f t="shared" si="0"/>
        <v>-2.7</v>
      </c>
      <c r="I24" s="33">
        <f t="shared" si="0"/>
        <v>1.7</v>
      </c>
      <c r="J24" s="33">
        <f t="shared" si="0"/>
        <v>0.8</v>
      </c>
      <c r="K24" s="33">
        <f t="shared" si="0"/>
        <v>-1.1000000000000001</v>
      </c>
      <c r="L24" s="55">
        <f t="shared" si="0"/>
        <v>-0.4</v>
      </c>
    </row>
    <row r="25" spans="1:103" x14ac:dyDescent="0.2">
      <c r="A25" s="19"/>
      <c r="B25" s="36" t="s">
        <v>50</v>
      </c>
      <c r="C25" s="33">
        <f>C21-C20</f>
        <v>-16.899999999999999</v>
      </c>
      <c r="D25" s="33">
        <f t="shared" ref="D25:L25" si="1">D21-D20</f>
        <v>-3.9</v>
      </c>
      <c r="E25" s="33">
        <f t="shared" si="1"/>
        <v>-3.3</v>
      </c>
      <c r="F25" s="33">
        <f t="shared" si="1"/>
        <v>-8</v>
      </c>
      <c r="G25" s="33">
        <f t="shared" si="1"/>
        <v>-23.8</v>
      </c>
      <c r="H25" s="33">
        <f t="shared" si="1"/>
        <v>-6.3</v>
      </c>
      <c r="I25" s="33">
        <f t="shared" si="1"/>
        <v>-15.1</v>
      </c>
      <c r="J25" s="33">
        <f t="shared" si="1"/>
        <v>-20.399999999999999</v>
      </c>
      <c r="K25" s="33">
        <f t="shared" si="1"/>
        <v>-4.5</v>
      </c>
      <c r="L25" s="55">
        <f t="shared" si="1"/>
        <v>-10.8</v>
      </c>
      <c r="M25" s="10"/>
    </row>
    <row r="26" spans="1:103" x14ac:dyDescent="0.2">
      <c r="A26" s="17" t="s">
        <v>9</v>
      </c>
      <c r="B26" s="34"/>
      <c r="C26" s="27"/>
      <c r="D26" s="27"/>
      <c r="E26" s="27"/>
      <c r="F26" s="27"/>
      <c r="G26" s="27"/>
      <c r="H26" s="27"/>
      <c r="I26" s="27"/>
      <c r="J26" s="27"/>
      <c r="K26" s="27"/>
      <c r="L26" s="56"/>
    </row>
    <row r="27" spans="1:103" x14ac:dyDescent="0.2">
      <c r="A27" s="6"/>
      <c r="B27" s="36" t="s">
        <v>47</v>
      </c>
      <c r="C27" s="35">
        <f>C20-C16</f>
        <v>-27.8</v>
      </c>
      <c r="D27" s="35">
        <f t="shared" ref="D27:L27" si="2">D20-D16</f>
        <v>-1.7</v>
      </c>
      <c r="E27" s="35">
        <f t="shared" si="2"/>
        <v>-4.3</v>
      </c>
      <c r="F27" s="35">
        <f t="shared" si="2"/>
        <v>-11.3</v>
      </c>
      <c r="G27" s="35">
        <f t="shared" si="2"/>
        <v>-13</v>
      </c>
      <c r="H27" s="35">
        <f t="shared" si="2"/>
        <v>-0.7</v>
      </c>
      <c r="I27" s="35">
        <f t="shared" si="2"/>
        <v>-6.8</v>
      </c>
      <c r="J27" s="35">
        <f t="shared" si="2"/>
        <v>-20.399999999999999</v>
      </c>
      <c r="K27" s="35">
        <f t="shared" si="2"/>
        <v>-2.2999999999999998</v>
      </c>
      <c r="L27" s="57">
        <f t="shared" si="2"/>
        <v>-9.5</v>
      </c>
    </row>
    <row r="28" spans="1:103" s="41" customFormat="1" ht="13.5" thickBot="1" x14ac:dyDescent="0.25">
      <c r="A28" s="8"/>
      <c r="B28" s="37" t="s">
        <v>51</v>
      </c>
      <c r="C28" s="42">
        <f>C21-C17</f>
        <v>-30.4</v>
      </c>
      <c r="D28" s="42">
        <f t="shared" ref="D28:L28" si="3">D21-D17</f>
        <v>-3.8</v>
      </c>
      <c r="E28" s="42">
        <f t="shared" si="3"/>
        <v>-5.9</v>
      </c>
      <c r="F28" s="42">
        <f t="shared" si="3"/>
        <v>-13.3</v>
      </c>
      <c r="G28" s="42">
        <f t="shared" si="3"/>
        <v>-27.8</v>
      </c>
      <c r="H28" s="42">
        <f t="shared" si="3"/>
        <v>-9.1999999999999993</v>
      </c>
      <c r="I28" s="42">
        <f t="shared" si="3"/>
        <v>-18.5</v>
      </c>
      <c r="J28" s="42">
        <f t="shared" si="3"/>
        <v>-29.1</v>
      </c>
      <c r="K28" s="42">
        <f t="shared" si="3"/>
        <v>-6.3</v>
      </c>
      <c r="L28" s="58">
        <f t="shared" si="3"/>
        <v>-15.4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s="45" customFormat="1" ht="24.75" customHeight="1" x14ac:dyDescent="0.2">
      <c r="A29" s="48" t="s">
        <v>10</v>
      </c>
      <c r="B29" s="43"/>
      <c r="C29" s="21">
        <f>AVERAGE(C8:C21)</f>
        <v>9.9</v>
      </c>
      <c r="D29" s="21">
        <f t="shared" ref="D29:L29" si="4">AVERAGE(D8:D21)</f>
        <v>2.4</v>
      </c>
      <c r="E29" s="21">
        <f t="shared" si="4"/>
        <v>-0.5</v>
      </c>
      <c r="F29" s="21">
        <f t="shared" si="4"/>
        <v>3.9</v>
      </c>
      <c r="G29" s="21">
        <f t="shared" si="4"/>
        <v>21.8</v>
      </c>
      <c r="H29" s="21">
        <f t="shared" si="4"/>
        <v>11.9</v>
      </c>
      <c r="I29" s="21">
        <f t="shared" si="4"/>
        <v>16.899999999999999</v>
      </c>
      <c r="J29" s="21">
        <f t="shared" si="4"/>
        <v>15.8</v>
      </c>
      <c r="K29" s="21">
        <f t="shared" si="4"/>
        <v>4.5999999999999996</v>
      </c>
      <c r="L29" s="59">
        <f t="shared" si="4"/>
        <v>9.1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</row>
    <row r="30" spans="1:103" s="46" customFormat="1" ht="16.5" customHeight="1" thickBot="1" x14ac:dyDescent="0.25">
      <c r="A30" s="47" t="s">
        <v>11</v>
      </c>
      <c r="B30" s="44"/>
      <c r="C30" s="22">
        <f>STDEV(C8:C21)</f>
        <v>18</v>
      </c>
      <c r="D30" s="22">
        <f t="shared" ref="D30:L30" si="5">STDEV(D8:D21)</f>
        <v>3</v>
      </c>
      <c r="E30" s="22">
        <f t="shared" si="5"/>
        <v>3.2</v>
      </c>
      <c r="F30" s="22">
        <f t="shared" si="5"/>
        <v>7.6</v>
      </c>
      <c r="G30" s="22">
        <f t="shared" si="5"/>
        <v>14.2</v>
      </c>
      <c r="H30" s="22">
        <f t="shared" si="5"/>
        <v>3</v>
      </c>
      <c r="I30" s="22">
        <f t="shared" si="5"/>
        <v>7.7</v>
      </c>
      <c r="J30" s="22">
        <f t="shared" si="5"/>
        <v>15.8</v>
      </c>
      <c r="K30" s="22">
        <f t="shared" si="5"/>
        <v>2.7</v>
      </c>
      <c r="L30" s="60">
        <f t="shared" si="5"/>
        <v>7.4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</row>
    <row r="31" spans="1:103" s="8" customFormat="1" ht="17.25" customHeight="1" thickBot="1" x14ac:dyDescent="0.25">
      <c r="A31" s="63" t="s">
        <v>46</v>
      </c>
      <c r="L31" s="6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x14ac:dyDescent="0.2">
      <c r="A32" s="13"/>
      <c r="B32" s="12"/>
      <c r="C32" s="10"/>
      <c r="D32" s="10"/>
      <c r="E32" s="10"/>
      <c r="F32" s="14"/>
      <c r="G32" s="10"/>
      <c r="H32" s="10"/>
      <c r="I32" s="10"/>
      <c r="J32" s="10"/>
      <c r="K32" s="10"/>
      <c r="L32" s="12"/>
    </row>
    <row r="33" spans="1:12" x14ac:dyDescent="0.2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3"/>
    </row>
    <row r="34" spans="1:12" x14ac:dyDescent="0.2">
      <c r="C34" s="4"/>
      <c r="D34" s="4"/>
      <c r="E34" s="4"/>
      <c r="F34" s="4"/>
      <c r="G34" s="4"/>
      <c r="H34" s="4"/>
      <c r="I34" s="4"/>
      <c r="J34" s="4"/>
      <c r="K34" s="4"/>
      <c r="L34" s="3"/>
    </row>
    <row r="35" spans="1:12" x14ac:dyDescent="0.2">
      <c r="C35" s="2"/>
      <c r="D35" s="2"/>
      <c r="E35" s="2"/>
      <c r="F35" s="2"/>
      <c r="G35" s="2"/>
      <c r="H35" s="2"/>
      <c r="I35" s="2"/>
      <c r="J35" s="2"/>
      <c r="K35" s="2"/>
      <c r="L35" s="61"/>
    </row>
    <row r="36" spans="1:12" x14ac:dyDescent="0.2">
      <c r="C36" s="2"/>
      <c r="D36" s="2"/>
      <c r="E36" s="2"/>
      <c r="F36" s="2"/>
      <c r="G36" s="2"/>
      <c r="H36" s="2"/>
      <c r="I36" s="2"/>
      <c r="J36" s="2"/>
      <c r="K36" s="2"/>
      <c r="L36" s="61"/>
    </row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</sheetData>
  <mergeCells count="3">
    <mergeCell ref="A1:L1"/>
    <mergeCell ref="C5:E5"/>
    <mergeCell ref="G5:H5"/>
  </mergeCells>
  <pageMargins left="0.55118110236220474" right="0.55118110236220474" top="0.78740157480314965" bottom="0.78740157480314965" header="0.51181102362204722" footer="0.5118110236220472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40"/>
  <sheetViews>
    <sheetView zoomScale="90" zoomScaleNormal="90" workbookViewId="0">
      <selection activeCell="C25" sqref="C25"/>
    </sheetView>
  </sheetViews>
  <sheetFormatPr defaultRowHeight="12.75" x14ac:dyDescent="0.2"/>
  <cols>
    <col min="1" max="1" width="6.140625" style="1" customWidth="1"/>
    <col min="2" max="2" width="15" style="1" bestFit="1" customWidth="1"/>
    <col min="3" max="6" width="10.7109375" style="1" customWidth="1"/>
    <col min="7" max="7" width="2" style="1" customWidth="1"/>
    <col min="8" max="11" width="10.7109375" style="1" customWidth="1"/>
    <col min="12" max="12" width="2" style="62" customWidth="1"/>
    <col min="13" max="16" width="9.140625" style="4"/>
    <col min="17" max="17" width="2" style="4" customWidth="1"/>
    <col min="18" max="104" width="9.140625" style="4"/>
    <col min="105" max="16384" width="9.140625" style="1"/>
  </cols>
  <sheetData>
    <row r="1" spans="1:104" ht="23.25" customHeight="1" x14ac:dyDescent="0.2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104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2"/>
      <c r="M2" s="7"/>
      <c r="N2" s="7"/>
      <c r="O2" s="7"/>
      <c r="P2" s="7"/>
      <c r="Q2" s="7"/>
      <c r="R2" s="7"/>
      <c r="S2" s="7"/>
      <c r="T2" s="7"/>
      <c r="U2" s="7"/>
    </row>
    <row r="3" spans="1:104" ht="18" x14ac:dyDescent="0.25">
      <c r="A3" s="28" t="s">
        <v>49</v>
      </c>
      <c r="B3" s="15"/>
      <c r="C3" s="15"/>
      <c r="D3" s="19"/>
      <c r="E3" s="15"/>
      <c r="F3" s="15"/>
      <c r="G3" s="15"/>
      <c r="H3" s="15"/>
      <c r="I3" s="15"/>
      <c r="J3" s="15"/>
      <c r="K3" s="15"/>
      <c r="L3" s="53"/>
      <c r="M3" s="7"/>
      <c r="N3" s="7"/>
      <c r="O3" s="7"/>
      <c r="P3" s="7"/>
      <c r="Q3" s="7"/>
      <c r="R3" s="7"/>
      <c r="S3" s="7"/>
      <c r="T3" s="7"/>
      <c r="U3" s="7"/>
    </row>
    <row r="4" spans="1:104" s="41" customFormat="1" ht="6.7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0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s="2" customFormat="1" ht="24.75" customHeight="1" x14ac:dyDescent="0.2">
      <c r="A5" s="7"/>
      <c r="B5" s="7"/>
      <c r="C5" s="76" t="s">
        <v>41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67"/>
      <c r="R5" s="76" t="s">
        <v>27</v>
      </c>
      <c r="S5" s="76"/>
      <c r="T5" s="76"/>
      <c r="U5" s="7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s="2" customFormat="1" ht="24.75" customHeight="1" x14ac:dyDescent="0.2">
      <c r="A6" s="7"/>
      <c r="B6" s="7"/>
      <c r="C6" s="77" t="s">
        <v>5</v>
      </c>
      <c r="D6" s="77"/>
      <c r="E6" s="77"/>
      <c r="F6" s="77"/>
      <c r="G6" s="20"/>
      <c r="H6" s="75" t="s">
        <v>6</v>
      </c>
      <c r="I6" s="75"/>
      <c r="J6" s="75"/>
      <c r="K6" s="75"/>
      <c r="L6" s="51"/>
      <c r="M6" s="75" t="s">
        <v>7</v>
      </c>
      <c r="N6" s="75"/>
      <c r="O6" s="75"/>
      <c r="P6" s="75"/>
      <c r="Q6" s="20"/>
      <c r="R6" s="77" t="s">
        <v>5</v>
      </c>
      <c r="S6" s="77"/>
      <c r="T6" s="77"/>
      <c r="U6" s="7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s="2" customFormat="1" ht="48.75" customHeight="1" x14ac:dyDescent="0.2">
      <c r="A7" s="7"/>
      <c r="B7" s="7"/>
      <c r="C7" s="20" t="s">
        <v>23</v>
      </c>
      <c r="D7" s="20" t="s">
        <v>24</v>
      </c>
      <c r="E7" s="20" t="s">
        <v>25</v>
      </c>
      <c r="F7" s="51" t="s">
        <v>26</v>
      </c>
      <c r="G7" s="20"/>
      <c r="H7" s="20" t="s">
        <v>23</v>
      </c>
      <c r="I7" s="20" t="s">
        <v>24</v>
      </c>
      <c r="J7" s="20" t="s">
        <v>25</v>
      </c>
      <c r="K7" s="51" t="s">
        <v>26</v>
      </c>
      <c r="L7" s="51"/>
      <c r="M7" s="20" t="s">
        <v>23</v>
      </c>
      <c r="N7" s="20" t="s">
        <v>24</v>
      </c>
      <c r="O7" s="20" t="s">
        <v>25</v>
      </c>
      <c r="P7" s="51" t="s">
        <v>26</v>
      </c>
      <c r="Q7" s="20"/>
      <c r="R7" s="20" t="s">
        <v>23</v>
      </c>
      <c r="S7" s="20" t="s">
        <v>24</v>
      </c>
      <c r="T7" s="20" t="s">
        <v>25</v>
      </c>
      <c r="U7" s="51" t="s">
        <v>26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s="2" customFormat="1" ht="15.75" customHeight="1" x14ac:dyDescent="0.2">
      <c r="A8" s="49" t="s">
        <v>18</v>
      </c>
      <c r="B8" s="38"/>
      <c r="C8" s="50"/>
      <c r="D8" s="50"/>
      <c r="E8" s="50"/>
      <c r="F8" s="54" t="s">
        <v>28</v>
      </c>
      <c r="G8" s="50"/>
      <c r="H8" s="50"/>
      <c r="I8" s="50"/>
      <c r="J8" s="50"/>
      <c r="K8" s="54" t="s">
        <v>19</v>
      </c>
      <c r="L8" s="54"/>
      <c r="M8" s="50"/>
      <c r="N8" s="50"/>
      <c r="O8" s="50"/>
      <c r="P8" s="54" t="s">
        <v>21</v>
      </c>
      <c r="Q8" s="50"/>
      <c r="R8" s="50"/>
      <c r="S8" s="50"/>
      <c r="T8" s="50"/>
      <c r="U8" s="54" t="s">
        <v>31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s="2" customFormat="1" ht="24.75" customHeight="1" x14ac:dyDescent="0.2">
      <c r="A9" s="26">
        <v>2013</v>
      </c>
      <c r="B9" s="7" t="s">
        <v>1</v>
      </c>
      <c r="C9" s="24">
        <v>26.1</v>
      </c>
      <c r="D9" s="24">
        <v>57.7</v>
      </c>
      <c r="E9" s="24">
        <v>16.2</v>
      </c>
      <c r="F9" s="23">
        <v>9.9</v>
      </c>
      <c r="G9" s="24"/>
      <c r="H9" s="24">
        <v>15.2</v>
      </c>
      <c r="I9" s="24">
        <v>66.7</v>
      </c>
      <c r="J9" s="24">
        <v>18.100000000000001</v>
      </c>
      <c r="K9" s="23">
        <v>-2.9</v>
      </c>
      <c r="L9" s="23"/>
      <c r="M9" s="24">
        <v>16.2</v>
      </c>
      <c r="N9" s="24">
        <v>60.3</v>
      </c>
      <c r="O9" s="24">
        <v>23.5</v>
      </c>
      <c r="P9" s="23">
        <v>-7.3</v>
      </c>
      <c r="Q9" s="24"/>
      <c r="R9" s="24">
        <v>25.5</v>
      </c>
      <c r="S9" s="24">
        <v>41.7</v>
      </c>
      <c r="T9" s="24">
        <v>32.799999999999997</v>
      </c>
      <c r="U9" s="23">
        <v>-7.2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x14ac:dyDescent="0.2">
      <c r="A10" s="26"/>
      <c r="B10" s="7" t="s">
        <v>2</v>
      </c>
      <c r="C10" s="24">
        <v>35.299999999999997</v>
      </c>
      <c r="D10" s="24">
        <v>52.5</v>
      </c>
      <c r="E10" s="24">
        <v>12.2</v>
      </c>
      <c r="F10" s="23">
        <v>23.1</v>
      </c>
      <c r="G10" s="24"/>
      <c r="H10" s="24">
        <v>17.7</v>
      </c>
      <c r="I10" s="24">
        <v>66.099999999999994</v>
      </c>
      <c r="J10" s="24">
        <v>16.2</v>
      </c>
      <c r="K10" s="23">
        <v>1.5</v>
      </c>
      <c r="L10" s="23"/>
      <c r="M10" s="24">
        <v>19.2</v>
      </c>
      <c r="N10" s="24">
        <v>62.5</v>
      </c>
      <c r="O10" s="24">
        <v>18.3</v>
      </c>
      <c r="P10" s="23">
        <v>0.9</v>
      </c>
      <c r="Q10" s="24"/>
      <c r="R10" s="24">
        <v>39</v>
      </c>
      <c r="S10" s="24">
        <v>39.4</v>
      </c>
      <c r="T10" s="24">
        <v>21.7</v>
      </c>
      <c r="U10" s="23">
        <v>17.3</v>
      </c>
    </row>
    <row r="11" spans="1:104" x14ac:dyDescent="0.2">
      <c r="A11" s="26"/>
      <c r="B11" s="7" t="s">
        <v>3</v>
      </c>
      <c r="C11" s="24">
        <v>34.44</v>
      </c>
      <c r="D11" s="24">
        <v>52.69</v>
      </c>
      <c r="E11" s="24">
        <v>12.87</v>
      </c>
      <c r="F11" s="23">
        <v>21.6</v>
      </c>
      <c r="G11" s="24"/>
      <c r="H11" s="24">
        <v>16.27</v>
      </c>
      <c r="I11" s="24">
        <v>66.599999999999994</v>
      </c>
      <c r="J11" s="24">
        <v>17.13</v>
      </c>
      <c r="K11" s="23">
        <v>-0.9</v>
      </c>
      <c r="L11" s="23"/>
      <c r="M11" s="24">
        <v>16.39</v>
      </c>
      <c r="N11" s="24">
        <v>62.98</v>
      </c>
      <c r="O11" s="24">
        <v>20.63</v>
      </c>
      <c r="P11" s="23">
        <v>-4.2</v>
      </c>
      <c r="Q11" s="24"/>
      <c r="R11" s="24">
        <v>39.9</v>
      </c>
      <c r="S11" s="24">
        <v>35.28</v>
      </c>
      <c r="T11" s="24">
        <v>24.83</v>
      </c>
      <c r="U11" s="23">
        <v>15.1</v>
      </c>
    </row>
    <row r="12" spans="1:104" ht="24.75" customHeight="1" x14ac:dyDescent="0.2">
      <c r="A12" s="26">
        <v>2014</v>
      </c>
      <c r="B12" s="7" t="s">
        <v>0</v>
      </c>
      <c r="C12" s="24">
        <v>39.33</v>
      </c>
      <c r="D12" s="24">
        <v>52.26</v>
      </c>
      <c r="E12" s="24">
        <v>8.41</v>
      </c>
      <c r="F12" s="23">
        <v>30.9</v>
      </c>
      <c r="G12" s="24"/>
      <c r="H12" s="24">
        <v>17.11</v>
      </c>
      <c r="I12" s="24">
        <v>69.47</v>
      </c>
      <c r="J12" s="24">
        <v>13.42</v>
      </c>
      <c r="K12" s="23">
        <v>3.7</v>
      </c>
      <c r="L12" s="23"/>
      <c r="M12" s="24">
        <v>18.600000000000001</v>
      </c>
      <c r="N12" s="24">
        <v>63.84</v>
      </c>
      <c r="O12" s="24">
        <v>17.600000000000001</v>
      </c>
      <c r="P12" s="23">
        <v>1</v>
      </c>
      <c r="Q12" s="24"/>
      <c r="R12" s="24">
        <v>44.88</v>
      </c>
      <c r="S12" s="24">
        <v>38.299999999999997</v>
      </c>
      <c r="T12" s="24">
        <v>16.82</v>
      </c>
      <c r="U12" s="23">
        <v>28.1</v>
      </c>
    </row>
    <row r="13" spans="1:104" x14ac:dyDescent="0.2">
      <c r="A13" s="26"/>
      <c r="B13" s="7" t="s">
        <v>1</v>
      </c>
      <c r="C13" s="24">
        <v>44.51</v>
      </c>
      <c r="D13" s="24">
        <v>48.17</v>
      </c>
      <c r="E13" s="24">
        <v>7.33</v>
      </c>
      <c r="F13" s="23">
        <v>37.200000000000003</v>
      </c>
      <c r="G13" s="24"/>
      <c r="H13" s="24">
        <v>18.2</v>
      </c>
      <c r="I13" s="24">
        <v>69.73</v>
      </c>
      <c r="J13" s="24">
        <v>12.02</v>
      </c>
      <c r="K13" s="23">
        <v>6.2</v>
      </c>
      <c r="L13" s="23"/>
      <c r="M13" s="24">
        <v>19.100000000000001</v>
      </c>
      <c r="N13" s="24">
        <v>66.37</v>
      </c>
      <c r="O13" s="24">
        <v>14.53</v>
      </c>
      <c r="P13" s="23">
        <v>4.5999999999999996</v>
      </c>
      <c r="Q13" s="24"/>
      <c r="R13" s="24">
        <v>47.88</v>
      </c>
      <c r="S13" s="24">
        <v>37.04</v>
      </c>
      <c r="T13" s="24">
        <v>15.08</v>
      </c>
      <c r="U13" s="23">
        <v>32.799999999999997</v>
      </c>
    </row>
    <row r="14" spans="1:104" x14ac:dyDescent="0.2">
      <c r="A14" s="26"/>
      <c r="B14" s="7" t="s">
        <v>2</v>
      </c>
      <c r="C14" s="24">
        <v>41.31</v>
      </c>
      <c r="D14" s="24">
        <v>51.12</v>
      </c>
      <c r="E14" s="24">
        <v>7.57</v>
      </c>
      <c r="F14" s="23">
        <v>33.700000000000003</v>
      </c>
      <c r="G14" s="24"/>
      <c r="H14" s="24">
        <v>18.600000000000001</v>
      </c>
      <c r="I14" s="24">
        <v>70.98</v>
      </c>
      <c r="J14" s="24">
        <v>10.42</v>
      </c>
      <c r="K14" s="23">
        <v>8.1999999999999993</v>
      </c>
      <c r="L14" s="23"/>
      <c r="M14" s="24">
        <v>17.3</v>
      </c>
      <c r="N14" s="24">
        <v>68.39</v>
      </c>
      <c r="O14" s="24">
        <v>14.3</v>
      </c>
      <c r="P14" s="23">
        <v>3</v>
      </c>
      <c r="Q14" s="24"/>
      <c r="R14" s="24">
        <v>48.46</v>
      </c>
      <c r="S14" s="24">
        <v>38.08</v>
      </c>
      <c r="T14" s="24">
        <v>13.46</v>
      </c>
      <c r="U14" s="23">
        <v>35</v>
      </c>
    </row>
    <row r="15" spans="1:104" x14ac:dyDescent="0.2">
      <c r="A15" s="26"/>
      <c r="B15" s="7" t="s">
        <v>3</v>
      </c>
      <c r="C15" s="24">
        <v>34.799999999999997</v>
      </c>
      <c r="D15" s="24">
        <v>56.78</v>
      </c>
      <c r="E15" s="24">
        <v>8.42</v>
      </c>
      <c r="F15" s="23">
        <v>26.4</v>
      </c>
      <c r="G15" s="24"/>
      <c r="H15" s="24">
        <v>16.899999999999999</v>
      </c>
      <c r="I15" s="24">
        <v>70.78</v>
      </c>
      <c r="J15" s="24">
        <v>12.3</v>
      </c>
      <c r="K15" s="23">
        <v>4.5999999999999996</v>
      </c>
      <c r="L15" s="23"/>
      <c r="M15" s="24">
        <v>15.62</v>
      </c>
      <c r="N15" s="24">
        <v>68.3</v>
      </c>
      <c r="O15" s="24">
        <v>16.12</v>
      </c>
      <c r="P15" s="23">
        <v>-0.5</v>
      </c>
      <c r="Q15" s="24"/>
      <c r="R15" s="24">
        <v>40.9</v>
      </c>
      <c r="S15" s="24">
        <v>39.43</v>
      </c>
      <c r="T15" s="24">
        <v>19.7</v>
      </c>
      <c r="U15" s="23">
        <v>21.2</v>
      </c>
    </row>
    <row r="16" spans="1:104" ht="24.75" customHeight="1" x14ac:dyDescent="0.2">
      <c r="A16" s="26">
        <v>2015</v>
      </c>
      <c r="B16" s="7" t="s">
        <v>0</v>
      </c>
      <c r="C16" s="24">
        <v>28.4</v>
      </c>
      <c r="D16" s="24">
        <v>59.5</v>
      </c>
      <c r="E16" s="24">
        <v>12.1</v>
      </c>
      <c r="F16" s="23">
        <v>16.3</v>
      </c>
      <c r="G16" s="24"/>
      <c r="H16" s="24">
        <v>14.6</v>
      </c>
      <c r="I16" s="24">
        <v>73.599999999999994</v>
      </c>
      <c r="J16" s="24">
        <v>11.9</v>
      </c>
      <c r="K16" s="23">
        <v>2.7</v>
      </c>
      <c r="L16" s="23"/>
      <c r="M16" s="24">
        <v>13.7</v>
      </c>
      <c r="N16" s="24">
        <v>71.599999999999994</v>
      </c>
      <c r="O16" s="24">
        <v>14.7</v>
      </c>
      <c r="P16" s="23">
        <v>-1</v>
      </c>
      <c r="Q16" s="24"/>
      <c r="R16" s="24">
        <v>37.5</v>
      </c>
      <c r="S16" s="24">
        <v>41.7</v>
      </c>
      <c r="T16" s="24">
        <v>20.9</v>
      </c>
      <c r="U16" s="23">
        <v>16.600000000000001</v>
      </c>
    </row>
    <row r="17" spans="1:104" ht="14.25" customHeight="1" x14ac:dyDescent="0.2">
      <c r="A17" s="26"/>
      <c r="B17" s="7" t="s">
        <v>1</v>
      </c>
      <c r="C17" s="24">
        <v>28.2</v>
      </c>
      <c r="D17" s="24">
        <v>61.2</v>
      </c>
      <c r="E17" s="24">
        <v>10.6</v>
      </c>
      <c r="F17" s="23">
        <v>17.600000000000001</v>
      </c>
      <c r="G17" s="24"/>
      <c r="H17" s="24">
        <v>14.7</v>
      </c>
      <c r="I17" s="24">
        <v>74.7</v>
      </c>
      <c r="J17" s="24">
        <v>10.7</v>
      </c>
      <c r="K17" s="23">
        <v>4</v>
      </c>
      <c r="L17" s="23"/>
      <c r="M17" s="24">
        <v>14.5</v>
      </c>
      <c r="N17" s="24">
        <v>74.2</v>
      </c>
      <c r="O17" s="24">
        <v>11.3</v>
      </c>
      <c r="P17" s="23">
        <v>3.1</v>
      </c>
      <c r="Q17" s="24"/>
      <c r="R17" s="24">
        <v>35.299999999999997</v>
      </c>
      <c r="S17" s="24">
        <v>47.8</v>
      </c>
      <c r="T17" s="24">
        <v>16.899999999999999</v>
      </c>
      <c r="U17" s="23">
        <v>18.3</v>
      </c>
    </row>
    <row r="18" spans="1:104" ht="14.25" customHeight="1" x14ac:dyDescent="0.2">
      <c r="A18" s="26"/>
      <c r="B18" s="7" t="s">
        <v>2</v>
      </c>
      <c r="C18" s="24">
        <v>23.8</v>
      </c>
      <c r="D18" s="24">
        <v>61.4</v>
      </c>
      <c r="E18" s="24">
        <v>14.9</v>
      </c>
      <c r="F18" s="23">
        <v>8.9</v>
      </c>
      <c r="G18" s="24"/>
      <c r="H18" s="24">
        <v>15.4</v>
      </c>
      <c r="I18" s="24">
        <v>71.400000000000006</v>
      </c>
      <c r="J18" s="24">
        <v>13.2</v>
      </c>
      <c r="K18" s="23">
        <v>2.2000000000000002</v>
      </c>
      <c r="L18" s="23"/>
      <c r="M18" s="24">
        <v>14.2</v>
      </c>
      <c r="N18" s="24">
        <v>72.900000000000006</v>
      </c>
      <c r="O18" s="24">
        <v>12.8</v>
      </c>
      <c r="P18" s="23">
        <v>1.4</v>
      </c>
      <c r="Q18" s="24"/>
      <c r="R18" s="24">
        <v>29.5</v>
      </c>
      <c r="S18" s="24">
        <v>44.9</v>
      </c>
      <c r="T18" s="24">
        <v>25.6</v>
      </c>
      <c r="U18" s="23">
        <v>4</v>
      </c>
    </row>
    <row r="19" spans="1:104" ht="14.25" customHeight="1" x14ac:dyDescent="0.2">
      <c r="A19" s="26"/>
      <c r="B19" s="7" t="s">
        <v>3</v>
      </c>
      <c r="C19" s="24">
        <v>20.7</v>
      </c>
      <c r="D19" s="24">
        <v>60.1</v>
      </c>
      <c r="E19" s="24">
        <v>19.2</v>
      </c>
      <c r="F19" s="23">
        <v>1.5</v>
      </c>
      <c r="G19" s="24"/>
      <c r="H19" s="24">
        <v>15.2</v>
      </c>
      <c r="I19" s="24">
        <v>70.3</v>
      </c>
      <c r="J19" s="24">
        <v>14.4</v>
      </c>
      <c r="K19" s="23">
        <v>0.8</v>
      </c>
      <c r="L19" s="23"/>
      <c r="M19" s="24">
        <v>14.7</v>
      </c>
      <c r="N19" s="24">
        <v>69.900000000000006</v>
      </c>
      <c r="O19" s="24">
        <v>15.5</v>
      </c>
      <c r="P19" s="23">
        <v>-0.8</v>
      </c>
      <c r="Q19" s="24"/>
      <c r="R19" s="24">
        <v>25.9</v>
      </c>
      <c r="S19" s="24">
        <v>45.8</v>
      </c>
      <c r="T19" s="24">
        <v>28.3</v>
      </c>
      <c r="U19" s="23">
        <v>-2.4</v>
      </c>
    </row>
    <row r="20" spans="1:104" ht="24.75" customHeight="1" x14ac:dyDescent="0.2">
      <c r="A20" s="26">
        <v>2016</v>
      </c>
      <c r="B20" s="7" t="s">
        <v>0</v>
      </c>
      <c r="C20" s="24">
        <v>20.100000000000001</v>
      </c>
      <c r="D20" s="24">
        <v>59.6</v>
      </c>
      <c r="E20" s="24">
        <v>20.3</v>
      </c>
      <c r="F20" s="23">
        <v>-0.1</v>
      </c>
      <c r="G20" s="24"/>
      <c r="H20" s="24">
        <v>14.7</v>
      </c>
      <c r="I20" s="24">
        <v>73.2</v>
      </c>
      <c r="J20" s="24">
        <v>12.2</v>
      </c>
      <c r="K20" s="23">
        <v>2.5</v>
      </c>
      <c r="L20" s="23"/>
      <c r="M20" s="24">
        <v>14.5</v>
      </c>
      <c r="N20" s="24">
        <v>70.099999999999994</v>
      </c>
      <c r="O20" s="24">
        <v>15.3</v>
      </c>
      <c r="P20" s="23">
        <v>-0.8</v>
      </c>
      <c r="Q20" s="24"/>
      <c r="R20" s="24">
        <v>25.9</v>
      </c>
      <c r="S20" s="24">
        <v>43.3</v>
      </c>
      <c r="T20" s="24">
        <v>30.8</v>
      </c>
      <c r="U20" s="23">
        <v>-4.9000000000000004</v>
      </c>
    </row>
    <row r="21" spans="1:104" ht="14.25" customHeight="1" x14ac:dyDescent="0.2">
      <c r="A21" s="26"/>
      <c r="B21" s="7" t="s">
        <v>1</v>
      </c>
      <c r="C21" s="24">
        <v>18.2</v>
      </c>
      <c r="D21" s="24">
        <v>64.900000000000006</v>
      </c>
      <c r="E21" s="24">
        <v>16.899999999999999</v>
      </c>
      <c r="F21" s="23">
        <v>1.2</v>
      </c>
      <c r="G21" s="24"/>
      <c r="H21" s="24">
        <v>13.9</v>
      </c>
      <c r="I21" s="24">
        <v>74.400000000000006</v>
      </c>
      <c r="J21" s="24">
        <v>11.7</v>
      </c>
      <c r="K21" s="23">
        <v>2.2999999999999998</v>
      </c>
      <c r="L21" s="23"/>
      <c r="M21" s="24">
        <v>12.9</v>
      </c>
      <c r="N21" s="24">
        <v>73</v>
      </c>
      <c r="O21" s="24">
        <v>14.1</v>
      </c>
      <c r="P21" s="23">
        <v>-1.2</v>
      </c>
      <c r="Q21" s="24"/>
      <c r="R21" s="24">
        <v>22.5</v>
      </c>
      <c r="S21" s="24">
        <v>45.5</v>
      </c>
      <c r="T21" s="24">
        <v>32</v>
      </c>
      <c r="U21" s="23">
        <v>-9.5</v>
      </c>
    </row>
    <row r="22" spans="1:104" ht="14.25" customHeight="1" x14ac:dyDescent="0.2">
      <c r="A22" s="26"/>
      <c r="B22" s="7" t="s">
        <v>2</v>
      </c>
      <c r="C22" s="24">
        <v>13.8</v>
      </c>
      <c r="D22" s="24">
        <v>58.7</v>
      </c>
      <c r="E22" s="24">
        <v>27.6</v>
      </c>
      <c r="F22" s="23">
        <v>-13.8</v>
      </c>
      <c r="G22" s="24"/>
      <c r="H22" s="24">
        <v>12.3</v>
      </c>
      <c r="I22" s="24">
        <v>73.8</v>
      </c>
      <c r="J22" s="24">
        <v>13.9</v>
      </c>
      <c r="K22" s="23">
        <v>-1.6</v>
      </c>
      <c r="L22" s="23"/>
      <c r="M22" s="24">
        <v>11.4</v>
      </c>
      <c r="N22" s="24">
        <v>72.8</v>
      </c>
      <c r="O22" s="24">
        <v>15.9</v>
      </c>
      <c r="P22" s="23">
        <v>-4.5</v>
      </c>
      <c r="Q22" s="24"/>
      <c r="R22" s="24">
        <v>14.3</v>
      </c>
      <c r="S22" s="24">
        <v>45</v>
      </c>
      <c r="T22" s="24">
        <v>40.700000000000003</v>
      </c>
      <c r="U22" s="23">
        <v>-26.4</v>
      </c>
    </row>
    <row r="23" spans="1:104" s="39" customFormat="1" ht="14.25" customHeight="1" thickBot="1" x14ac:dyDescent="0.25">
      <c r="A23" s="68"/>
      <c r="B23" s="8"/>
      <c r="C23" s="69"/>
      <c r="D23" s="69"/>
      <c r="E23" s="69"/>
      <c r="F23" s="70"/>
      <c r="G23" s="69"/>
      <c r="H23" s="69"/>
      <c r="I23" s="69"/>
      <c r="J23" s="69"/>
      <c r="K23" s="70"/>
      <c r="L23" s="70"/>
      <c r="M23" s="69"/>
      <c r="N23" s="69"/>
      <c r="O23" s="69"/>
      <c r="P23" s="70"/>
      <c r="Q23" s="69"/>
      <c r="R23" s="69"/>
      <c r="S23" s="69"/>
      <c r="T23" s="69"/>
      <c r="U23" s="7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</row>
    <row r="24" spans="1:104" s="45" customFormat="1" ht="24.75" customHeight="1" x14ac:dyDescent="0.2">
      <c r="A24" s="9" t="s">
        <v>10</v>
      </c>
      <c r="B24" s="43"/>
      <c r="C24" s="21">
        <f>AVERAGE(C9:C22)</f>
        <v>29.2</v>
      </c>
      <c r="D24" s="21">
        <f t="shared" ref="D24:U24" si="0">AVERAGE(D9:D22)</f>
        <v>56.9</v>
      </c>
      <c r="E24" s="21">
        <f t="shared" si="0"/>
        <v>13.9</v>
      </c>
      <c r="F24" s="21">
        <f t="shared" si="0"/>
        <v>15.3</v>
      </c>
      <c r="G24" s="21"/>
      <c r="H24" s="21">
        <f t="shared" si="0"/>
        <v>15.8</v>
      </c>
      <c r="I24" s="21">
        <f t="shared" si="0"/>
        <v>70.8</v>
      </c>
      <c r="J24" s="21">
        <f t="shared" si="0"/>
        <v>13.4</v>
      </c>
      <c r="K24" s="21">
        <f t="shared" si="0"/>
        <v>2.4</v>
      </c>
      <c r="L24" s="21"/>
      <c r="M24" s="21">
        <f t="shared" si="0"/>
        <v>15.6</v>
      </c>
      <c r="N24" s="21">
        <f t="shared" si="0"/>
        <v>68.400000000000006</v>
      </c>
      <c r="O24" s="21">
        <f t="shared" si="0"/>
        <v>16</v>
      </c>
      <c r="P24" s="21">
        <f t="shared" si="0"/>
        <v>-0.5</v>
      </c>
      <c r="Q24" s="21"/>
      <c r="R24" s="21">
        <f t="shared" si="0"/>
        <v>34.1</v>
      </c>
      <c r="S24" s="21">
        <f t="shared" si="0"/>
        <v>41.7</v>
      </c>
      <c r="T24" s="21">
        <f t="shared" si="0"/>
        <v>24.3</v>
      </c>
      <c r="U24" s="59">
        <f t="shared" si="0"/>
        <v>9.9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s="46" customFormat="1" ht="16.5" customHeight="1" thickBot="1" x14ac:dyDescent="0.25">
      <c r="A25" s="47" t="s">
        <v>11</v>
      </c>
      <c r="B25" s="44"/>
      <c r="C25" s="22">
        <f>STDEV(C9:C22)</f>
        <v>9.3000000000000007</v>
      </c>
      <c r="D25" s="22">
        <f t="shared" ref="D25:U25" si="1">STDEV(D9:D22)</f>
        <v>4.8</v>
      </c>
      <c r="E25" s="22">
        <f t="shared" si="1"/>
        <v>5.8</v>
      </c>
      <c r="F25" s="22">
        <f t="shared" si="1"/>
        <v>14.8</v>
      </c>
      <c r="G25" s="22"/>
      <c r="H25" s="22">
        <f t="shared" si="1"/>
        <v>1.8</v>
      </c>
      <c r="I25" s="22">
        <f t="shared" si="1"/>
        <v>2.9</v>
      </c>
      <c r="J25" s="22">
        <f t="shared" si="1"/>
        <v>2.2999999999999998</v>
      </c>
      <c r="K25" s="22">
        <f t="shared" si="1"/>
        <v>3</v>
      </c>
      <c r="L25" s="22"/>
      <c r="M25" s="22">
        <f t="shared" si="1"/>
        <v>2.4</v>
      </c>
      <c r="N25" s="22">
        <f t="shared" si="1"/>
        <v>4.5</v>
      </c>
      <c r="O25" s="22">
        <f t="shared" si="1"/>
        <v>3.1</v>
      </c>
      <c r="P25" s="22">
        <f t="shared" si="1"/>
        <v>3.2</v>
      </c>
      <c r="Q25" s="22"/>
      <c r="R25" s="22">
        <f t="shared" si="1"/>
        <v>10.3</v>
      </c>
      <c r="S25" s="22">
        <f t="shared" si="1"/>
        <v>3.8</v>
      </c>
      <c r="T25" s="22">
        <f t="shared" si="1"/>
        <v>7.9</v>
      </c>
      <c r="U25" s="60">
        <f t="shared" si="1"/>
        <v>18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x14ac:dyDescent="0.2">
      <c r="A26" s="13"/>
      <c r="B26" s="12"/>
      <c r="C26" s="10"/>
      <c r="D26" s="10"/>
      <c r="E26" s="10"/>
      <c r="F26" s="14"/>
      <c r="G26" s="10"/>
      <c r="H26" s="10"/>
      <c r="I26" s="10"/>
      <c r="J26" s="10"/>
      <c r="K26" s="10"/>
      <c r="L26" s="12"/>
    </row>
    <row r="27" spans="1:104" x14ac:dyDescent="0.2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3"/>
    </row>
    <row r="28" spans="1:104" x14ac:dyDescent="0.2">
      <c r="C28" s="4"/>
      <c r="D28" s="4"/>
      <c r="E28" s="4"/>
      <c r="F28" s="4"/>
      <c r="G28" s="4"/>
      <c r="H28" s="4"/>
      <c r="I28" s="4"/>
      <c r="J28" s="4"/>
      <c r="K28" s="4"/>
      <c r="L28" s="3"/>
    </row>
    <row r="29" spans="1:104" x14ac:dyDescent="0.2">
      <c r="C29" s="2"/>
      <c r="D29" s="2"/>
      <c r="E29" s="2"/>
      <c r="F29" s="2"/>
      <c r="G29" s="2"/>
      <c r="H29" s="2"/>
      <c r="I29" s="2"/>
      <c r="J29" s="2"/>
      <c r="K29" s="2"/>
      <c r="L29" s="61"/>
    </row>
    <row r="30" spans="1:104" x14ac:dyDescent="0.2">
      <c r="C30" s="2"/>
      <c r="D30" s="2"/>
      <c r="E30" s="2"/>
      <c r="F30" s="2"/>
      <c r="G30" s="2"/>
      <c r="H30" s="2"/>
      <c r="I30" s="2"/>
      <c r="J30" s="2"/>
      <c r="K30" s="2"/>
      <c r="L30" s="61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</sheetData>
  <mergeCells count="7">
    <mergeCell ref="M6:P6"/>
    <mergeCell ref="C5:P5"/>
    <mergeCell ref="R6:U6"/>
    <mergeCell ref="R5:U5"/>
    <mergeCell ref="A1:U1"/>
    <mergeCell ref="C6:F6"/>
    <mergeCell ref="H6:K6"/>
  </mergeCells>
  <pageMargins left="0.55118110236220474" right="0.55118110236220474" top="0.78740157480314965" bottom="0.78740157480314965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40"/>
  <sheetViews>
    <sheetView zoomScale="90" zoomScaleNormal="90" workbookViewId="0">
      <selection activeCell="C25" sqref="C25"/>
    </sheetView>
  </sheetViews>
  <sheetFormatPr defaultRowHeight="12.75" x14ac:dyDescent="0.2"/>
  <cols>
    <col min="1" max="1" width="6.140625" style="1" customWidth="1"/>
    <col min="2" max="2" width="15" style="1" bestFit="1" customWidth="1"/>
    <col min="3" max="6" width="10.7109375" style="1" customWidth="1"/>
    <col min="7" max="7" width="2" style="1" customWidth="1"/>
    <col min="8" max="11" width="10.7109375" style="1" customWidth="1"/>
    <col min="12" max="12" width="2" style="4" customWidth="1"/>
    <col min="13" max="99" width="9.140625" style="4"/>
    <col min="100" max="103" width="9.140625" style="2"/>
    <col min="104" max="16384" width="9.140625" style="1"/>
  </cols>
  <sheetData>
    <row r="1" spans="1:103" ht="23.25" customHeight="1" x14ac:dyDescent="0.2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03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"/>
      <c r="M2" s="7"/>
      <c r="N2" s="7"/>
      <c r="O2" s="7"/>
      <c r="P2" s="7"/>
    </row>
    <row r="3" spans="1:103" ht="18" x14ac:dyDescent="0.25">
      <c r="A3" s="28" t="s">
        <v>49</v>
      </c>
      <c r="B3" s="15"/>
      <c r="C3" s="15"/>
      <c r="D3" s="19"/>
      <c r="E3" s="15"/>
      <c r="F3" s="15"/>
      <c r="G3" s="15"/>
      <c r="H3" s="15"/>
      <c r="I3" s="15"/>
      <c r="J3" s="15"/>
      <c r="K3" s="15"/>
      <c r="L3" s="7"/>
      <c r="M3" s="7"/>
      <c r="N3" s="7"/>
      <c r="O3" s="7"/>
      <c r="P3" s="7"/>
    </row>
    <row r="4" spans="1:103" s="41" customFormat="1" ht="6.7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2"/>
      <c r="CW4" s="2"/>
      <c r="CX4" s="2"/>
      <c r="CY4" s="2"/>
    </row>
    <row r="5" spans="1:103" s="2" customFormat="1" ht="24.75" customHeight="1" x14ac:dyDescent="0.2">
      <c r="A5" s="7"/>
      <c r="B5" s="7"/>
      <c r="C5" s="76" t="s">
        <v>41</v>
      </c>
      <c r="D5" s="76"/>
      <c r="E5" s="76"/>
      <c r="F5" s="76"/>
      <c r="G5" s="76"/>
      <c r="H5" s="76"/>
      <c r="I5" s="76"/>
      <c r="J5" s="76"/>
      <c r="K5" s="76"/>
      <c r="L5" s="67"/>
      <c r="M5" s="76" t="s">
        <v>27</v>
      </c>
      <c r="N5" s="76"/>
      <c r="O5" s="76"/>
      <c r="P5" s="7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103" s="2" customFormat="1" ht="24.75" customHeight="1" x14ac:dyDescent="0.2">
      <c r="A6" s="7"/>
      <c r="B6" s="7"/>
      <c r="C6" s="77" t="s">
        <v>5</v>
      </c>
      <c r="D6" s="77"/>
      <c r="E6" s="77"/>
      <c r="F6" s="77"/>
      <c r="G6" s="20"/>
      <c r="H6" s="75" t="s">
        <v>6</v>
      </c>
      <c r="I6" s="75"/>
      <c r="J6" s="75"/>
      <c r="K6" s="75"/>
      <c r="L6" s="20"/>
      <c r="M6" s="77" t="s">
        <v>5</v>
      </c>
      <c r="N6" s="77"/>
      <c r="O6" s="77"/>
      <c r="P6" s="7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</row>
    <row r="7" spans="1:103" s="2" customFormat="1" ht="48.75" customHeight="1" x14ac:dyDescent="0.2">
      <c r="A7" s="7"/>
      <c r="B7" s="7"/>
      <c r="C7" s="20" t="s">
        <v>23</v>
      </c>
      <c r="D7" s="20" t="s">
        <v>24</v>
      </c>
      <c r="E7" s="20" t="s">
        <v>25</v>
      </c>
      <c r="F7" s="51" t="s">
        <v>26</v>
      </c>
      <c r="G7" s="20"/>
      <c r="H7" s="20" t="s">
        <v>23</v>
      </c>
      <c r="I7" s="20" t="s">
        <v>24</v>
      </c>
      <c r="J7" s="20" t="s">
        <v>25</v>
      </c>
      <c r="K7" s="51" t="s">
        <v>26</v>
      </c>
      <c r="L7" s="20"/>
      <c r="M7" s="20" t="s">
        <v>23</v>
      </c>
      <c r="N7" s="20" t="s">
        <v>24</v>
      </c>
      <c r="O7" s="20" t="s">
        <v>25</v>
      </c>
      <c r="P7" s="51" t="s">
        <v>26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1:103" s="2" customFormat="1" ht="15.75" customHeight="1" x14ac:dyDescent="0.2">
      <c r="A8" s="49" t="s">
        <v>18</v>
      </c>
      <c r="B8" s="38"/>
      <c r="C8" s="50"/>
      <c r="D8" s="50"/>
      <c r="E8" s="50"/>
      <c r="F8" s="54" t="s">
        <v>35</v>
      </c>
      <c r="G8" s="50"/>
      <c r="H8" s="50"/>
      <c r="I8" s="50"/>
      <c r="J8" s="50"/>
      <c r="K8" s="54" t="s">
        <v>20</v>
      </c>
      <c r="L8" s="50"/>
      <c r="M8" s="50"/>
      <c r="N8" s="50"/>
      <c r="O8" s="50"/>
      <c r="P8" s="54" t="s">
        <v>34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</row>
    <row r="9" spans="1:103" s="2" customFormat="1" ht="24.75" customHeight="1" x14ac:dyDescent="0.2">
      <c r="A9" s="26">
        <v>2013</v>
      </c>
      <c r="B9" s="7" t="s">
        <v>1</v>
      </c>
      <c r="C9" s="24">
        <v>39.1</v>
      </c>
      <c r="D9" s="24">
        <v>50.3</v>
      </c>
      <c r="E9" s="24">
        <v>10.6</v>
      </c>
      <c r="F9" s="23">
        <v>28.5</v>
      </c>
      <c r="G9" s="24"/>
      <c r="H9" s="24">
        <v>21.7</v>
      </c>
      <c r="I9" s="24">
        <v>64.8</v>
      </c>
      <c r="J9" s="24">
        <v>13.5</v>
      </c>
      <c r="K9" s="23">
        <v>8.1999999999999993</v>
      </c>
      <c r="L9" s="24"/>
      <c r="M9" s="24">
        <v>36.6</v>
      </c>
      <c r="N9" s="24">
        <v>46.8</v>
      </c>
      <c r="O9" s="24">
        <v>16.600000000000001</v>
      </c>
      <c r="P9" s="23">
        <v>20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103" x14ac:dyDescent="0.2">
      <c r="A10" s="26"/>
      <c r="B10" s="7" t="s">
        <v>2</v>
      </c>
      <c r="C10" s="24">
        <v>41.9</v>
      </c>
      <c r="D10" s="24">
        <v>45.3</v>
      </c>
      <c r="E10" s="24">
        <v>12.8</v>
      </c>
      <c r="F10" s="23">
        <v>29.1</v>
      </c>
      <c r="G10" s="24"/>
      <c r="H10" s="24">
        <v>22.2</v>
      </c>
      <c r="I10" s="24">
        <v>67.7</v>
      </c>
      <c r="J10" s="24">
        <v>10.1</v>
      </c>
      <c r="K10" s="23">
        <v>12.1</v>
      </c>
      <c r="L10" s="24"/>
      <c r="M10" s="24">
        <v>46.3</v>
      </c>
      <c r="N10" s="24">
        <v>43.1</v>
      </c>
      <c r="O10" s="24">
        <v>10.6</v>
      </c>
      <c r="P10" s="23">
        <v>35.799999999999997</v>
      </c>
    </row>
    <row r="11" spans="1:103" x14ac:dyDescent="0.2">
      <c r="A11" s="26"/>
      <c r="B11" s="7" t="s">
        <v>3</v>
      </c>
      <c r="C11" s="24">
        <v>39</v>
      </c>
      <c r="D11" s="24">
        <v>46.31</v>
      </c>
      <c r="E11" s="24">
        <v>14.67</v>
      </c>
      <c r="F11" s="23">
        <v>24.4</v>
      </c>
      <c r="G11" s="24"/>
      <c r="H11" s="24">
        <v>21.32</v>
      </c>
      <c r="I11" s="24">
        <v>65.72</v>
      </c>
      <c r="J11" s="24">
        <v>12.96</v>
      </c>
      <c r="K11" s="23">
        <v>8.4</v>
      </c>
      <c r="L11" s="24"/>
      <c r="M11" s="24">
        <v>42.15</v>
      </c>
      <c r="N11" s="24">
        <v>42.97</v>
      </c>
      <c r="O11" s="24">
        <v>14.87</v>
      </c>
      <c r="P11" s="23">
        <v>27.3</v>
      </c>
    </row>
    <row r="12" spans="1:103" ht="24.75" customHeight="1" x14ac:dyDescent="0.2">
      <c r="A12" s="26">
        <v>2014</v>
      </c>
      <c r="B12" s="7" t="s">
        <v>0</v>
      </c>
      <c r="C12" s="24">
        <v>39.04</v>
      </c>
      <c r="D12" s="24">
        <v>47.38</v>
      </c>
      <c r="E12" s="24">
        <v>13.58</v>
      </c>
      <c r="F12" s="23">
        <v>25.5</v>
      </c>
      <c r="G12" s="24"/>
      <c r="H12" s="24">
        <v>23.91</v>
      </c>
      <c r="I12" s="24">
        <v>66.36</v>
      </c>
      <c r="J12" s="24">
        <v>9.73</v>
      </c>
      <c r="K12" s="23">
        <v>14.2</v>
      </c>
      <c r="L12" s="24"/>
      <c r="M12" s="24">
        <v>47.59</v>
      </c>
      <c r="N12" s="24">
        <v>38.6</v>
      </c>
      <c r="O12" s="24">
        <v>13.78</v>
      </c>
      <c r="P12" s="23">
        <v>33.799999999999997</v>
      </c>
    </row>
    <row r="13" spans="1:103" x14ac:dyDescent="0.2">
      <c r="A13" s="26"/>
      <c r="B13" s="7" t="s">
        <v>1</v>
      </c>
      <c r="C13" s="24">
        <v>40.85</v>
      </c>
      <c r="D13" s="24">
        <v>48.91</v>
      </c>
      <c r="E13" s="24">
        <v>10.24</v>
      </c>
      <c r="F13" s="23">
        <v>30.6</v>
      </c>
      <c r="G13" s="24"/>
      <c r="H13" s="24">
        <v>23.06</v>
      </c>
      <c r="I13" s="24">
        <v>68.7</v>
      </c>
      <c r="J13" s="24">
        <v>8.1999999999999993</v>
      </c>
      <c r="K13" s="23">
        <v>14.8</v>
      </c>
      <c r="L13" s="24"/>
      <c r="M13" s="24">
        <v>48.68</v>
      </c>
      <c r="N13" s="24">
        <v>42.09</v>
      </c>
      <c r="O13" s="24">
        <v>9.23</v>
      </c>
      <c r="P13" s="23">
        <v>39.5</v>
      </c>
    </row>
    <row r="14" spans="1:103" x14ac:dyDescent="0.2">
      <c r="A14" s="26"/>
      <c r="B14" s="7" t="s">
        <v>2</v>
      </c>
      <c r="C14" s="24">
        <v>37.46</v>
      </c>
      <c r="D14" s="24">
        <v>50.45</v>
      </c>
      <c r="E14" s="24">
        <v>12.09</v>
      </c>
      <c r="F14" s="23">
        <v>25.4</v>
      </c>
      <c r="G14" s="24"/>
      <c r="H14" s="24">
        <v>19.899999999999999</v>
      </c>
      <c r="I14" s="24">
        <v>68.78</v>
      </c>
      <c r="J14" s="24">
        <v>11.37</v>
      </c>
      <c r="K14" s="23">
        <v>8.5</v>
      </c>
      <c r="L14" s="24"/>
      <c r="M14" s="24">
        <v>43.81</v>
      </c>
      <c r="N14" s="24">
        <v>44.97</v>
      </c>
      <c r="O14" s="24">
        <v>11.22</v>
      </c>
      <c r="P14" s="23">
        <v>32.6</v>
      </c>
    </row>
    <row r="15" spans="1:103" x14ac:dyDescent="0.2">
      <c r="A15" s="26"/>
      <c r="B15" s="7" t="s">
        <v>3</v>
      </c>
      <c r="C15" s="24">
        <v>35.71</v>
      </c>
      <c r="D15" s="24">
        <v>51.4</v>
      </c>
      <c r="E15" s="24">
        <v>12.89</v>
      </c>
      <c r="F15" s="23">
        <v>22.8</v>
      </c>
      <c r="G15" s="24"/>
      <c r="H15" s="24">
        <v>20.34</v>
      </c>
      <c r="I15" s="24">
        <v>71.47</v>
      </c>
      <c r="J15" s="24">
        <v>8.19</v>
      </c>
      <c r="K15" s="23">
        <v>12.2</v>
      </c>
      <c r="L15" s="24"/>
      <c r="M15" s="24">
        <v>43.88</v>
      </c>
      <c r="N15" s="24">
        <v>40.56</v>
      </c>
      <c r="O15" s="24">
        <v>15.57</v>
      </c>
      <c r="P15" s="23">
        <v>28.3</v>
      </c>
    </row>
    <row r="16" spans="1:103" ht="24.75" customHeight="1" x14ac:dyDescent="0.2">
      <c r="A16" s="26">
        <v>2015</v>
      </c>
      <c r="B16" s="7" t="s">
        <v>0</v>
      </c>
      <c r="C16" s="24">
        <v>34.799999999999997</v>
      </c>
      <c r="D16" s="24">
        <v>52.8</v>
      </c>
      <c r="E16" s="24">
        <v>12.4</v>
      </c>
      <c r="F16" s="23">
        <v>22.4</v>
      </c>
      <c r="G16" s="24"/>
      <c r="H16" s="24">
        <v>21.4</v>
      </c>
      <c r="I16" s="24">
        <v>71.400000000000006</v>
      </c>
      <c r="J16" s="24">
        <v>7.2</v>
      </c>
      <c r="K16" s="23">
        <v>14.2</v>
      </c>
      <c r="L16" s="24"/>
      <c r="M16" s="24">
        <v>45.2</v>
      </c>
      <c r="N16" s="24">
        <v>41.3</v>
      </c>
      <c r="O16" s="24">
        <v>13.5</v>
      </c>
      <c r="P16" s="23">
        <v>31.7</v>
      </c>
    </row>
    <row r="17" spans="1:103" ht="14.25" customHeight="1" x14ac:dyDescent="0.2">
      <c r="A17" s="26"/>
      <c r="B17" s="7" t="s">
        <v>1</v>
      </c>
      <c r="C17" s="24">
        <v>40.4</v>
      </c>
      <c r="D17" s="24">
        <v>46.8</v>
      </c>
      <c r="E17" s="24">
        <v>12.8</v>
      </c>
      <c r="F17" s="23">
        <v>27.7</v>
      </c>
      <c r="G17" s="24"/>
      <c r="H17" s="24">
        <v>20.7</v>
      </c>
      <c r="I17" s="24">
        <v>71.400000000000006</v>
      </c>
      <c r="J17" s="24">
        <v>7.8</v>
      </c>
      <c r="K17" s="23">
        <v>12.9</v>
      </c>
      <c r="L17" s="24"/>
      <c r="M17" s="24">
        <v>43</v>
      </c>
      <c r="N17" s="24">
        <v>39.4</v>
      </c>
      <c r="O17" s="24">
        <v>17.7</v>
      </c>
      <c r="P17" s="23">
        <v>25.3</v>
      </c>
    </row>
    <row r="18" spans="1:103" ht="14.25" customHeight="1" x14ac:dyDescent="0.2">
      <c r="A18" s="26"/>
      <c r="B18" s="7" t="s">
        <v>2</v>
      </c>
      <c r="C18" s="24">
        <v>33.799999999999997</v>
      </c>
      <c r="D18" s="24">
        <v>51.4</v>
      </c>
      <c r="E18" s="24">
        <v>14.8</v>
      </c>
      <c r="F18" s="23">
        <v>19</v>
      </c>
      <c r="G18" s="24"/>
      <c r="H18" s="24">
        <v>22.5</v>
      </c>
      <c r="I18" s="24">
        <v>70.099999999999994</v>
      </c>
      <c r="J18" s="24">
        <v>7.4</v>
      </c>
      <c r="K18" s="23">
        <v>15.1</v>
      </c>
      <c r="L18" s="24"/>
      <c r="M18" s="24">
        <v>37.1</v>
      </c>
      <c r="N18" s="24">
        <v>42.1</v>
      </c>
      <c r="O18" s="24">
        <v>20.8</v>
      </c>
      <c r="P18" s="23">
        <v>16.3</v>
      </c>
    </row>
    <row r="19" spans="1:103" ht="14.25" customHeight="1" x14ac:dyDescent="0.2">
      <c r="A19" s="26"/>
      <c r="B19" s="7" t="s">
        <v>3</v>
      </c>
      <c r="C19" s="24">
        <v>25.8</v>
      </c>
      <c r="D19" s="24">
        <v>55.2</v>
      </c>
      <c r="E19" s="24">
        <v>19</v>
      </c>
      <c r="F19" s="23">
        <v>6.7</v>
      </c>
      <c r="G19" s="24"/>
      <c r="H19" s="24">
        <v>21.1</v>
      </c>
      <c r="I19" s="24">
        <v>71</v>
      </c>
      <c r="J19" s="24">
        <v>7.9</v>
      </c>
      <c r="K19" s="23">
        <v>13.2</v>
      </c>
      <c r="L19" s="24"/>
      <c r="M19" s="24">
        <v>31.5</v>
      </c>
      <c r="N19" s="24">
        <v>44.9</v>
      </c>
      <c r="O19" s="24">
        <v>23.6</v>
      </c>
      <c r="P19" s="23">
        <v>8</v>
      </c>
    </row>
    <row r="20" spans="1:103" ht="24.75" customHeight="1" x14ac:dyDescent="0.2">
      <c r="A20" s="26">
        <v>2016</v>
      </c>
      <c r="B20" s="7" t="s">
        <v>0</v>
      </c>
      <c r="C20" s="24">
        <v>30.1</v>
      </c>
      <c r="D20" s="24">
        <v>50.4</v>
      </c>
      <c r="E20" s="24">
        <v>19.5</v>
      </c>
      <c r="F20" s="23">
        <v>10.7</v>
      </c>
      <c r="G20" s="24"/>
      <c r="H20" s="24">
        <v>22.9</v>
      </c>
      <c r="I20" s="24">
        <v>69.2</v>
      </c>
      <c r="J20" s="24">
        <v>8</v>
      </c>
      <c r="K20" s="23">
        <v>14.9</v>
      </c>
      <c r="L20" s="24"/>
      <c r="M20" s="24">
        <v>32.4</v>
      </c>
      <c r="N20" s="24">
        <v>41.4</v>
      </c>
      <c r="O20" s="24">
        <v>26.2</v>
      </c>
      <c r="P20" s="23">
        <v>6.2</v>
      </c>
    </row>
    <row r="21" spans="1:103" ht="14.25" customHeight="1" x14ac:dyDescent="0.2">
      <c r="A21" s="26"/>
      <c r="B21" s="7" t="s">
        <v>1</v>
      </c>
      <c r="C21" s="24">
        <v>28</v>
      </c>
      <c r="D21" s="24">
        <v>54.4</v>
      </c>
      <c r="E21" s="24">
        <v>17.600000000000001</v>
      </c>
      <c r="F21" s="23">
        <v>10.4</v>
      </c>
      <c r="G21" s="24"/>
      <c r="H21" s="24">
        <v>20</v>
      </c>
      <c r="I21" s="24">
        <v>72.2</v>
      </c>
      <c r="J21" s="24">
        <v>7.8</v>
      </c>
      <c r="K21" s="23">
        <v>12.2</v>
      </c>
      <c r="L21" s="24"/>
      <c r="M21" s="24">
        <v>34.9</v>
      </c>
      <c r="N21" s="24">
        <v>42.6</v>
      </c>
      <c r="O21" s="24">
        <v>22.5</v>
      </c>
      <c r="P21" s="23">
        <v>12.3</v>
      </c>
    </row>
    <row r="22" spans="1:103" ht="14.25" customHeight="1" x14ac:dyDescent="0.2">
      <c r="A22" s="26"/>
      <c r="B22" s="7" t="s">
        <v>2</v>
      </c>
      <c r="C22" s="24">
        <v>21.6</v>
      </c>
      <c r="D22" s="24">
        <v>51.5</v>
      </c>
      <c r="E22" s="24">
        <v>26.9</v>
      </c>
      <c r="F22" s="23">
        <v>-5.3</v>
      </c>
      <c r="G22" s="24"/>
      <c r="H22" s="24">
        <v>16.5</v>
      </c>
      <c r="I22" s="24">
        <v>72.900000000000006</v>
      </c>
      <c r="J22" s="24">
        <v>10.6</v>
      </c>
      <c r="K22" s="23">
        <v>5.9</v>
      </c>
      <c r="L22" s="24"/>
      <c r="M22" s="24">
        <v>23.7</v>
      </c>
      <c r="N22" s="24">
        <v>41.2</v>
      </c>
      <c r="O22" s="24">
        <v>35.200000000000003</v>
      </c>
      <c r="P22" s="23">
        <v>-11.5</v>
      </c>
    </row>
    <row r="23" spans="1:103" s="39" customFormat="1" ht="14.25" customHeight="1" thickBot="1" x14ac:dyDescent="0.25">
      <c r="A23" s="68"/>
      <c r="B23" s="8"/>
      <c r="C23" s="69"/>
      <c r="D23" s="69"/>
      <c r="E23" s="69"/>
      <c r="F23" s="70"/>
      <c r="G23" s="69"/>
      <c r="H23" s="69"/>
      <c r="I23" s="69"/>
      <c r="J23" s="69"/>
      <c r="K23" s="70"/>
      <c r="L23" s="69"/>
      <c r="M23" s="69"/>
      <c r="N23" s="69"/>
      <c r="O23" s="69"/>
      <c r="P23" s="70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2"/>
      <c r="CW23" s="2"/>
      <c r="CX23" s="2"/>
      <c r="CY23" s="2"/>
    </row>
    <row r="24" spans="1:103" s="45" customFormat="1" ht="24.75" customHeight="1" x14ac:dyDescent="0.2">
      <c r="A24" s="9" t="s">
        <v>10</v>
      </c>
      <c r="B24" s="43"/>
      <c r="C24" s="21">
        <f>AVERAGE(C9:C22)</f>
        <v>34.799999999999997</v>
      </c>
      <c r="D24" s="21">
        <f t="shared" ref="D24:P24" si="0">AVERAGE(D9:D22)</f>
        <v>50.2</v>
      </c>
      <c r="E24" s="21">
        <f t="shared" si="0"/>
        <v>15</v>
      </c>
      <c r="F24" s="21">
        <f t="shared" si="0"/>
        <v>19.899999999999999</v>
      </c>
      <c r="G24" s="21"/>
      <c r="H24" s="21">
        <f t="shared" si="0"/>
        <v>21.3</v>
      </c>
      <c r="I24" s="21">
        <f t="shared" si="0"/>
        <v>69.400000000000006</v>
      </c>
      <c r="J24" s="21">
        <f t="shared" si="0"/>
        <v>9.3000000000000007</v>
      </c>
      <c r="K24" s="21">
        <f t="shared" si="0"/>
        <v>11.9</v>
      </c>
      <c r="L24" s="21"/>
      <c r="M24" s="21">
        <f t="shared" si="0"/>
        <v>39.799999999999997</v>
      </c>
      <c r="N24" s="21">
        <f t="shared" si="0"/>
        <v>42.3</v>
      </c>
      <c r="O24" s="21">
        <f t="shared" si="0"/>
        <v>18</v>
      </c>
      <c r="P24" s="59">
        <f t="shared" si="0"/>
        <v>21.8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29"/>
      <c r="CW24" s="29"/>
      <c r="CX24" s="29"/>
      <c r="CY24" s="29"/>
    </row>
    <row r="25" spans="1:103" s="46" customFormat="1" ht="16.5" customHeight="1" thickBot="1" x14ac:dyDescent="0.25">
      <c r="A25" s="47" t="s">
        <v>11</v>
      </c>
      <c r="B25" s="44"/>
      <c r="C25" s="22">
        <f>STDEV(C9:C22)</f>
        <v>6.2</v>
      </c>
      <c r="D25" s="22">
        <f t="shared" ref="D25:P25" si="1">STDEV(D9:D22)</f>
        <v>3</v>
      </c>
      <c r="E25" s="22">
        <f t="shared" si="1"/>
        <v>4.5</v>
      </c>
      <c r="F25" s="22">
        <f t="shared" si="1"/>
        <v>10.4</v>
      </c>
      <c r="G25" s="22"/>
      <c r="H25" s="22">
        <f t="shared" si="1"/>
        <v>1.8</v>
      </c>
      <c r="I25" s="22">
        <f t="shared" si="1"/>
        <v>2.5</v>
      </c>
      <c r="J25" s="22">
        <f t="shared" si="1"/>
        <v>2.1</v>
      </c>
      <c r="K25" s="22">
        <f t="shared" si="1"/>
        <v>3</v>
      </c>
      <c r="L25" s="22"/>
      <c r="M25" s="22">
        <f t="shared" si="1"/>
        <v>7.3</v>
      </c>
      <c r="N25" s="22">
        <f t="shared" si="1"/>
        <v>2.2000000000000002</v>
      </c>
      <c r="O25" s="22">
        <f t="shared" si="1"/>
        <v>7.1</v>
      </c>
      <c r="P25" s="60">
        <f t="shared" si="1"/>
        <v>14.2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29"/>
      <c r="CW25" s="29"/>
      <c r="CX25" s="29"/>
      <c r="CY25" s="29"/>
    </row>
    <row r="26" spans="1:103" x14ac:dyDescent="0.2">
      <c r="A26" s="13"/>
      <c r="B26" s="12"/>
      <c r="C26" s="10"/>
      <c r="D26" s="10"/>
      <c r="E26" s="10"/>
      <c r="F26" s="14"/>
      <c r="G26" s="10"/>
      <c r="H26" s="10"/>
      <c r="I26" s="10"/>
      <c r="J26" s="10"/>
      <c r="K26" s="10"/>
    </row>
    <row r="27" spans="1:103" x14ac:dyDescent="0.2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03" x14ac:dyDescent="0.2">
      <c r="C28" s="4"/>
      <c r="D28" s="4"/>
      <c r="E28" s="4"/>
      <c r="F28" s="4"/>
      <c r="G28" s="4"/>
      <c r="H28" s="4"/>
      <c r="I28" s="4"/>
      <c r="J28" s="4"/>
      <c r="K28" s="4"/>
    </row>
    <row r="29" spans="1:103" x14ac:dyDescent="0.2">
      <c r="C29" s="2"/>
      <c r="D29" s="2"/>
      <c r="E29" s="2"/>
      <c r="F29" s="2"/>
      <c r="G29" s="2"/>
      <c r="H29" s="2"/>
      <c r="I29" s="2"/>
      <c r="J29" s="2"/>
      <c r="K29" s="2"/>
    </row>
    <row r="30" spans="1:103" x14ac:dyDescent="0.2">
      <c r="C30" s="2"/>
      <c r="D30" s="2"/>
      <c r="E30" s="2"/>
      <c r="F30" s="2"/>
      <c r="G30" s="2"/>
      <c r="H30" s="2"/>
      <c r="I30" s="2"/>
      <c r="J30" s="2"/>
      <c r="K30" s="2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</sheetData>
  <mergeCells count="6">
    <mergeCell ref="A1:P1"/>
    <mergeCell ref="C5:K5"/>
    <mergeCell ref="M5:P5"/>
    <mergeCell ref="C6:F6"/>
    <mergeCell ref="H6:K6"/>
    <mergeCell ref="M6:P6"/>
  </mergeCells>
  <pageMargins left="0.55118110236220474" right="0.55118110236220474" top="0.78740157480314965" bottom="0.78740157480314965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'Table 1'!Print_Area</vt:lpstr>
      <vt:lpstr>'Table 2'!Print_Area</vt:lpstr>
      <vt:lpstr>'Table 3'!Print_Area</vt:lpstr>
      <vt:lpstr>'Table 4'!Print_Area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U417193</dc:creator>
  <cp:lastModifiedBy>u207908</cp:lastModifiedBy>
  <dcterms:created xsi:type="dcterms:W3CDTF">2014-07-14T09:13:10Z</dcterms:created>
  <dcterms:modified xsi:type="dcterms:W3CDTF">2016-10-28T12:25:48Z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A14783433</vt:lpwstr>
  </property>
  <property fmtid="{D5CDD505-2E9C-101B-9397-08002B2CF9AE}" pid="4" name="Objective-Title">
    <vt:lpwstr>Consumer Sentiment Indicator - Publication Tables -  July 2016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2016-07-05T13:21:26Z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2016-07-05T13:43:42Z</vt:filetime>
  </property>
  <property fmtid="{D5CDD505-2E9C-101B-9397-08002B2CF9AE}" pid="10" name="Objective-ModificationStamp">
    <vt:filetime>2016-07-05T13:43:45Z</vt:filetime>
  </property>
  <property fmtid="{D5CDD505-2E9C-101B-9397-08002B2CF9AE}" pid="11" name="Objective-Owner">
    <vt:lpwstr>Izatt-Lowry, Matthew M (U419182)</vt:lpwstr>
  </property>
  <property fmtid="{D5CDD505-2E9C-101B-9397-08002B2CF9AE}" pid="12" name="Objective-Path">
    <vt:lpwstr>Objective Global Folder:SG File Plan:Economics and finance:UK economy:Scottish economy:Research and analysis: Scottish economy:Office of the Chief Economic Adviser - Consumer Sentiment Index: 2013-2018:</vt:lpwstr>
  </property>
  <property fmtid="{D5CDD505-2E9C-101B-9397-08002B2CF9AE}" pid="13" name="Objective-Parent">
    <vt:lpwstr>Office of the Chief Economic Adviser - Consumer Sentiment Index: 2013-2018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