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7925" windowHeight="7530"/>
  </bookViews>
  <sheets>
    <sheet name="Comparison" sheetId="1" r:id="rId1"/>
    <sheet name="Baseline (historical)" sheetId="2" r:id="rId2"/>
    <sheet name="Predicted for FRB" sheetId="6" r:id="rId3"/>
    <sheet name="Counts" sheetId="3" r:id="rId4"/>
    <sheet name="Counters" sheetId="4" r:id="rId5"/>
  </sheets>
  <definedNames>
    <definedName name="_xlnm._FilterDatabase" localSheetId="1" hidden="1">'Baseline (historical)'!$A$1:$T$66</definedName>
    <definedName name="_xlnm.Print_Area" localSheetId="0">Comparison!$A$1:$U$68</definedName>
  </definedNames>
  <calcPr calcId="1456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 l="1"/>
  <c r="L20" i="1"/>
  <c r="C20" i="1" l="1"/>
  <c r="D20" i="1"/>
  <c r="E20" i="1"/>
  <c r="F20" i="1"/>
  <c r="G20" i="1"/>
  <c r="H20" i="1"/>
  <c r="I20" i="1"/>
  <c r="J20" i="1"/>
  <c r="M20" i="1"/>
  <c r="N20" i="1"/>
  <c r="O20" i="1"/>
  <c r="P20" i="1"/>
  <c r="Q20" i="1"/>
  <c r="R20" i="1"/>
  <c r="S20" i="1"/>
  <c r="T20" i="1"/>
  <c r="F107" i="3" l="1"/>
  <c r="E107" i="3"/>
  <c r="D107" i="3"/>
  <c r="C107" i="3"/>
  <c r="D16" i="1"/>
  <c r="T19" i="1" l="1"/>
  <c r="S19" i="1"/>
  <c r="R19" i="1"/>
  <c r="Q19" i="1"/>
  <c r="P19" i="1"/>
  <c r="O19" i="1"/>
  <c r="N19" i="1"/>
  <c r="M19" i="1"/>
  <c r="L19" i="1"/>
  <c r="K19" i="1"/>
  <c r="J19" i="1"/>
  <c r="I19" i="1"/>
  <c r="H19" i="1"/>
  <c r="G19" i="1"/>
  <c r="F19" i="1"/>
  <c r="E19" i="1"/>
  <c r="D19" i="1"/>
  <c r="C19" i="1"/>
  <c r="T18" i="1" l="1"/>
  <c r="S18" i="1"/>
  <c r="R18" i="1"/>
  <c r="Q18" i="1"/>
  <c r="P18" i="1"/>
  <c r="O18" i="1"/>
  <c r="N18" i="1"/>
  <c r="M18" i="1"/>
  <c r="L18" i="1"/>
  <c r="K18" i="1"/>
  <c r="J18" i="1"/>
  <c r="I18" i="1"/>
  <c r="H18" i="1"/>
  <c r="G18" i="1"/>
  <c r="F18" i="1"/>
  <c r="E18" i="1"/>
  <c r="D18" i="1"/>
  <c r="C18" i="1"/>
  <c r="R17" i="1"/>
  <c r="Q17" i="1"/>
  <c r="P17" i="1"/>
  <c r="O17" i="1"/>
  <c r="N17" i="1"/>
  <c r="M17" i="1"/>
  <c r="L17" i="1"/>
  <c r="K17" i="1"/>
  <c r="J17" i="1"/>
  <c r="I17" i="1"/>
  <c r="H17" i="1"/>
  <c r="G17" i="1"/>
  <c r="F17" i="1"/>
  <c r="E17" i="1"/>
  <c r="D17" i="1"/>
  <c r="C17" i="1"/>
  <c r="T15" i="1" l="1"/>
  <c r="S15" i="1"/>
  <c r="R15" i="1"/>
  <c r="Q15" i="1"/>
  <c r="P15" i="1"/>
  <c r="O15" i="1"/>
  <c r="L15" i="1"/>
  <c r="K15" i="1"/>
  <c r="R16" i="1"/>
  <c r="Q16" i="1"/>
  <c r="P16" i="1"/>
  <c r="O16" i="1"/>
  <c r="N16" i="1"/>
  <c r="M16" i="1"/>
  <c r="L16" i="1"/>
  <c r="K16" i="1"/>
  <c r="J16" i="1"/>
  <c r="H16" i="1"/>
  <c r="G16" i="1"/>
  <c r="F16" i="1"/>
  <c r="E16" i="1"/>
  <c r="C16" i="1"/>
  <c r="N15" i="1" l="1"/>
  <c r="M15" i="1"/>
  <c r="J15" i="1"/>
  <c r="I15" i="1"/>
  <c r="H15" i="1"/>
  <c r="G15" i="1"/>
  <c r="F15" i="1"/>
  <c r="E15" i="1"/>
  <c r="D15" i="1"/>
  <c r="C15" i="1"/>
  <c r="T14" i="1"/>
  <c r="S14" i="1"/>
  <c r="R14" i="1"/>
  <c r="Q14" i="1"/>
  <c r="P14" i="1"/>
  <c r="O14" i="1"/>
  <c r="N14" i="1"/>
  <c r="M14" i="1"/>
  <c r="L14" i="1"/>
  <c r="K14" i="1"/>
  <c r="J14" i="1"/>
  <c r="I14" i="1"/>
  <c r="H14" i="1"/>
  <c r="G14" i="1"/>
  <c r="F14" i="1"/>
  <c r="E14" i="1"/>
  <c r="D14" i="1"/>
  <c r="C14" i="1"/>
  <c r="D13" i="1"/>
  <c r="D12" i="1"/>
  <c r="D11" i="1"/>
  <c r="D10" i="1"/>
  <c r="D9" i="1"/>
  <c r="D8" i="1"/>
  <c r="C13" i="1"/>
  <c r="C12" i="1"/>
  <c r="C11" i="1"/>
  <c r="C10" i="1"/>
  <c r="C9" i="1"/>
  <c r="C8" i="1"/>
  <c r="F13" i="1"/>
  <c r="F12" i="1"/>
  <c r="F11" i="1"/>
  <c r="F10" i="1"/>
  <c r="F9" i="1"/>
  <c r="F8" i="1"/>
  <c r="E13" i="1"/>
  <c r="E12" i="1"/>
  <c r="E11" i="1"/>
  <c r="E10" i="1"/>
  <c r="E9" i="1"/>
  <c r="E8" i="1"/>
  <c r="K13" i="1" l="1"/>
  <c r="L13" i="1"/>
  <c r="O13" i="1"/>
  <c r="P13" i="1"/>
  <c r="Q13" i="1"/>
  <c r="R13" i="1"/>
  <c r="S13" i="1"/>
  <c r="T13" i="1"/>
  <c r="G13" i="1" l="1"/>
  <c r="H13" i="1"/>
  <c r="I13" i="1"/>
  <c r="J13" i="1"/>
  <c r="M13" i="1"/>
  <c r="N13" i="1"/>
  <c r="O12" i="1"/>
  <c r="P12" i="1"/>
  <c r="Q12" i="1"/>
  <c r="R12" i="1"/>
  <c r="S12" i="1"/>
  <c r="T12" i="1"/>
  <c r="G9" i="1" l="1"/>
  <c r="G10" i="1"/>
  <c r="G11" i="1"/>
  <c r="G12" i="1"/>
  <c r="H12" i="1"/>
  <c r="I12" i="1"/>
  <c r="J12" i="1"/>
  <c r="K12" i="1"/>
  <c r="L12" i="1"/>
  <c r="M12" i="1"/>
  <c r="N12" i="1"/>
  <c r="S11" i="1"/>
  <c r="T11" i="1"/>
  <c r="O11" i="1"/>
  <c r="P11" i="1"/>
  <c r="H11" i="1" l="1"/>
  <c r="I11" i="1"/>
  <c r="J11" i="1"/>
  <c r="K11" i="1"/>
  <c r="L11" i="1"/>
  <c r="M11" i="1"/>
  <c r="N11" i="1"/>
  <c r="Q11" i="1"/>
  <c r="R11" i="1"/>
  <c r="T9" i="1"/>
  <c r="T10" i="1"/>
  <c r="S9" i="1"/>
  <c r="S10" i="1"/>
  <c r="R9" i="1"/>
  <c r="R10" i="1"/>
  <c r="Q9" i="1"/>
  <c r="Q10" i="1"/>
  <c r="P10" i="1"/>
  <c r="O10" i="1"/>
  <c r="I10" i="1"/>
  <c r="H10" i="1"/>
  <c r="J10" i="1"/>
  <c r="K10" i="1"/>
  <c r="L10" i="1"/>
  <c r="M10" i="1"/>
  <c r="N10" i="1"/>
  <c r="P9" i="1"/>
  <c r="O9" i="1"/>
  <c r="L9" i="1"/>
  <c r="K9" i="1"/>
  <c r="N9" i="1"/>
  <c r="M9" i="1"/>
  <c r="J9" i="1"/>
  <c r="I9" i="1"/>
  <c r="H9" i="1"/>
  <c r="T8" i="1"/>
  <c r="S8" i="1"/>
  <c r="R8" i="1"/>
  <c r="Q8" i="1"/>
  <c r="P8" i="1"/>
  <c r="O8" i="1"/>
  <c r="N8" i="1"/>
  <c r="M8" i="1"/>
  <c r="L8" i="1"/>
  <c r="K8" i="1"/>
  <c r="J8" i="1"/>
  <c r="I8" i="1"/>
  <c r="H8" i="1"/>
  <c r="G8" i="1"/>
</calcChain>
</file>

<file path=xl/sharedStrings.xml><?xml version="1.0" encoding="utf-8"?>
<sst xmlns="http://schemas.openxmlformats.org/spreadsheetml/2006/main" count="340" uniqueCount="115">
  <si>
    <t>2 N - A90 Scotstoun (northbound)</t>
  </si>
  <si>
    <t>1 N - Queensferry crossing (northbound)</t>
  </si>
  <si>
    <t>1 S - Queensferry crossing (southbound)</t>
  </si>
  <si>
    <t>3 N - A90 Admiralty (northbound)</t>
  </si>
  <si>
    <t>4 S - A90 Scotstoun (southbound)</t>
  </si>
  <si>
    <t>5 S - A90 Admiralty (southbound)</t>
  </si>
  <si>
    <t>6 N - M876 Bowtrees (northbound)</t>
  </si>
  <si>
    <t>6 S - M876 Bowtrees (southbound)</t>
  </si>
  <si>
    <t>7 N - M9 Junction 1 (northbound)</t>
  </si>
  <si>
    <t>7 S - M9 Junction 1 (southbound)</t>
  </si>
  <si>
    <t>8 E - A904 Builyeon Road (eastbound)</t>
  </si>
  <si>
    <t>8 W - A904 Builyeon Road (westbound)</t>
  </si>
  <si>
    <t>9 E - A904 Newton (eastbound)</t>
  </si>
  <si>
    <t>9 W - A904 Newton (westbound)</t>
  </si>
  <si>
    <t>10 N - B981 Hope Street (northbound)</t>
  </si>
  <si>
    <t>10 S - B981 Hope Street (southbound)</t>
  </si>
  <si>
    <t>Location</t>
  </si>
  <si>
    <t>Date</t>
  </si>
  <si>
    <t>Comment</t>
  </si>
  <si>
    <t>Friday 1st September</t>
  </si>
  <si>
    <t>Wednesday 30th August</t>
  </si>
  <si>
    <t>Thursday 31st August</t>
  </si>
  <si>
    <t>Saturday 2nd September</t>
  </si>
  <si>
    <t>Sunday 3rd September</t>
  </si>
  <si>
    <t>Monday 4th September</t>
  </si>
  <si>
    <t>Tuesday 5th September</t>
  </si>
  <si>
    <t>Wednesday 6th September</t>
  </si>
  <si>
    <t>Thursday 7th September</t>
  </si>
  <si>
    <t>Friday 8th September</t>
  </si>
  <si>
    <t>Queensferry Crossing Opening Events Period</t>
  </si>
  <si>
    <t>Traffic switched to QC (FRB closed)</t>
  </si>
  <si>
    <t>Traffic over QC (FRB closed)</t>
  </si>
  <si>
    <t>Traffic Switched to FRB (QC closed)</t>
  </si>
  <si>
    <t>Traffic over FRB (Public event - Walk over QC)</t>
  </si>
  <si>
    <t>Traffic over FRB (Formal Opening of QC)</t>
  </si>
  <si>
    <t>Traffic over FRB (QC Public event - locals)</t>
  </si>
  <si>
    <t>Traffic over FRB (QC closed - Buffer day)</t>
  </si>
  <si>
    <t>Traffic Count Data 30th August - 8th September</t>
  </si>
  <si>
    <t>Primary Counter(s)</t>
  </si>
  <si>
    <t>Alternative(s)</t>
  </si>
  <si>
    <t xml:space="preserve">Percentage increase or decrease (-) in traffic for 24 hr period (midnight to midnight) compared to base figures </t>
  </si>
  <si>
    <t>MS/M90/752N + MS/M90/752NI2</t>
  </si>
  <si>
    <t>MS/M90/714N2</t>
  </si>
  <si>
    <t>MS/M90/714S2</t>
  </si>
  <si>
    <t>MS/M90/509N2</t>
  </si>
  <si>
    <t>MS/M90/752S2 + MS/M90/752SO2</t>
  </si>
  <si>
    <t>MS/A90/370N + MS/M90/263N2</t>
  </si>
  <si>
    <t>MS/M90/1318N + MS/M90/1318NI</t>
  </si>
  <si>
    <t>MS/M90/1318S1 + MS/M90/1318S2</t>
  </si>
  <si>
    <t>MS/M90/509S2</t>
  </si>
  <si>
    <t>JTC00369</t>
  </si>
  <si>
    <t>MS/M8/1400WO + MS/M8/1545EO</t>
  </si>
  <si>
    <t>MS/M90/208S2</t>
  </si>
  <si>
    <t>MS/M90/260S2</t>
  </si>
  <si>
    <t>JTC00394</t>
  </si>
  <si>
    <t>JTC00395</t>
  </si>
  <si>
    <t>JTC00594</t>
  </si>
  <si>
    <t>NYA</t>
  </si>
  <si>
    <t>11 N - FRB (northbound)</t>
  </si>
  <si>
    <t>11 S - FRB (southbound)</t>
  </si>
  <si>
    <t>n/a</t>
  </si>
  <si>
    <t>Note - Since there is no historical data for the Queensferry Crossing, the historical data for FRB has been used as a baseline figure for comparison with the Queensferry crossing counts.</t>
  </si>
  <si>
    <t>Baseline (historical) data is taken from the period 7th to 13th August 2017</t>
  </si>
  <si>
    <t xml:space="preserve">Tuesday 29th August </t>
  </si>
  <si>
    <t>Monday 28th August</t>
  </si>
  <si>
    <t>Normal conditions other than 40mph TM</t>
  </si>
  <si>
    <t>Tuesday 1st August</t>
  </si>
  <si>
    <t>Wednesday 2nd August</t>
  </si>
  <si>
    <t xml:space="preserve">Thursday 3rd August </t>
  </si>
  <si>
    <t xml:space="preserve">Friday 4th August </t>
  </si>
  <si>
    <t>Saturday 5th August</t>
  </si>
  <si>
    <t>Sunday 6th August</t>
  </si>
  <si>
    <t>Monday 7th August</t>
  </si>
  <si>
    <t>Tuesday 8th August</t>
  </si>
  <si>
    <t>Wednesday 9th August</t>
  </si>
  <si>
    <t>Thursday 10th August</t>
  </si>
  <si>
    <t>Friday 11th August</t>
  </si>
  <si>
    <t>Saturday 12th August</t>
  </si>
  <si>
    <t>Sunday 13th August</t>
  </si>
  <si>
    <t>Monday 14th August</t>
  </si>
  <si>
    <t>Tuesday 15th August</t>
  </si>
  <si>
    <t>Wednesday 16th August</t>
  </si>
  <si>
    <t>Thursday 17th August</t>
  </si>
  <si>
    <t>Friday 18th August</t>
  </si>
  <si>
    <t>Saturday 19th August</t>
  </si>
  <si>
    <t>Sunday 20th August</t>
  </si>
  <si>
    <t>Monday 21st August</t>
  </si>
  <si>
    <t>Tuesday 22nd August</t>
  </si>
  <si>
    <t>Wednesday 23rd August</t>
  </si>
  <si>
    <t>Saturday 9th September</t>
  </si>
  <si>
    <t>Sunday 10th September</t>
  </si>
  <si>
    <t>Monday 11th September</t>
  </si>
  <si>
    <t>Thursday 24th August</t>
  </si>
  <si>
    <t>Friday 25th August</t>
  </si>
  <si>
    <t>Saturday 26th August</t>
  </si>
  <si>
    <t>Sunday 27th August</t>
  </si>
  <si>
    <t>Key:</t>
  </si>
  <si>
    <t>Actuals - from FRB WIM site counter</t>
  </si>
  <si>
    <t>Predicted - from extrapolation of actuals earlier in August utilising historic data from previous years to take account of average profile through August and September as well as applying average daily variation through the week.</t>
  </si>
  <si>
    <t>Actuals from 7th to 13th August - used previously as baseline for comparison.</t>
  </si>
  <si>
    <r>
      <t xml:space="preserve">Baseline data for comparison purposes is from the period 7th to 13th August 2017, </t>
    </r>
    <r>
      <rPr>
        <b/>
        <sz val="11"/>
        <color theme="4"/>
        <rFont val="Calibri"/>
        <family val="2"/>
        <scheme val="minor"/>
      </rPr>
      <t>except for FRB which uses predicted values. (See "Predicted for FRB" tab)</t>
    </r>
  </si>
  <si>
    <t>Predicted FRB traffic for 30th August to 12th September based on actual counts 1st Aug to 29th Aug after applying monthly and daily typical variations from historical data.</t>
  </si>
  <si>
    <t>&gt; 5% below baseline/predicted normal value</t>
  </si>
  <si>
    <t>&gt;5% above baseline/predicted normal value</t>
  </si>
  <si>
    <t>Within 5% of baseline/predicted normal value</t>
  </si>
  <si>
    <t>Bridge closed to public</t>
  </si>
  <si>
    <t>Baseline Data Date</t>
  </si>
  <si>
    <t>Clearview Camera Enumeration 24 hr totals:</t>
  </si>
  <si>
    <t>N/A</t>
  </si>
  <si>
    <t>Using 24 hr count from Clearview Camera enumeration</t>
  </si>
  <si>
    <t xml:space="preserve">Counters not recording correctly.  Have been looked at and reconfigured and looks much better from Monday 11th lunchtime onwards.  </t>
  </si>
  <si>
    <t>* Low Sunday baseline figure for B981 Hope St resulting in abnormally low comparison figures</t>
  </si>
  <si>
    <t>FRB WIM Site (265800)</t>
  </si>
  <si>
    <t>Traffic Counter not configured correctly until 11th October, so baseline comparisons are fluctuating.</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</si>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</sst>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d"/>
    <numFmt numFmtId="166" formatCode="0.0%"/>
  </numFmts>
  <fonts count="32" x14ac:knownFonts="1">
    <font>
      <sz val="11"/>
      <color theme="1"/>
      <name val="Calibri"/>
      <family val="2"/>
      <scheme val="minor"/>
    </font>
    <font>
      <b/>
      <sz val="11"/>
      <color theme="1"/>
      <name val="Calibri"/>
      <family val="2"/>
      <scheme val="minor"/>
    </font>
    <font>
      <sz val="11"/>
      <color rgb="FFFF0000"/>
      <name val="Calibri"/>
      <family val="2"/>
      <scheme val="minor"/>
    </font>
    <font>
      <sz val="11"/>
      <color theme="9" tint="-0.499984740745262"/>
      <name val="Calibri"/>
      <family val="2"/>
      <scheme val="minor"/>
    </font>
    <font>
      <sz val="11"/>
      <name val="Calibri"/>
      <family val="2"/>
      <scheme val="minor"/>
    </font>
    <font>
      <sz val="11"/>
      <color theme="4"/>
      <name val="Calibri"/>
      <family val="2"/>
      <scheme val="minor"/>
    </font>
    <font>
      <sz val="10"/>
      <color rgb="FF0000FF"/>
      <name val="Tahoma"/>
      <family val="2"/>
    </font>
    <font>
      <sz val="16"/>
      <color theme="1"/>
      <name val="Calibri"/>
      <family val="2"/>
      <scheme val="minor"/>
    </font>
    <font>
      <b/>
      <sz val="16"/>
      <color theme="1"/>
      <name val="Calibri"/>
      <family val="2"/>
      <scheme val="minor"/>
    </font>
    <font>
      <b/>
      <sz val="11"/>
      <color theme="4"/>
      <name val="Calibri"/>
      <family val="2"/>
      <scheme val="minor"/>
    </font>
    <font>
      <b/>
      <sz val="11"/>
      <color theme="8" tint="-0.249977111117893"/>
      <name val="Calibri"/>
      <family val="2"/>
      <scheme val="minor"/>
    </font>
    <font>
      <sz val="11"/>
      <color rgb="FF00B050"/>
      <name val="Calibri"/>
      <family val="2"/>
      <scheme val="minor"/>
    </font>
    <font>
      <b/>
      <sz val="11"/>
      <color theme="0" tint="-0.499984740745262"/>
      <name val="Calibri"/>
      <family val="2"/>
      <scheme val="minor"/>
    </font>
    <font>
      <sz val="11"/>
      <color theme="0" tint="-0.499984740745262"/>
      <name val="Calibri"/>
      <family val="2"/>
      <scheme val="minor"/>
    </font>
    <font>
      <sz val="11"/>
      <color theme="1" tint="0.499984740745262"/>
      <name val="Calibri"/>
      <family val="2"/>
      <scheme val="minor"/>
    </font>
    <font>
      <b/>
      <sz val="10"/>
      <color theme="1"/>
      <name val="Tahoma"/>
      <family val="2"/>
    </font>
    <font>
      <sz val="10"/>
      <color theme="1"/>
      <name val="Tahoma"/>
      <family val="2"/>
    </font>
    <font>
      <b/>
      <sz val="18"/>
      <color theme="3"/>
      <name val="Calibri Light"/>
      <family val="2"/>
      <scheme val="major"/>
    </font>
    <font>
      <b/>
      <sz val="15"/>
      <color theme="3"/>
      <name val="Tahoma"/>
      <family val="2"/>
    </font>
    <font>
      <b/>
      <sz val="13"/>
      <color theme="3"/>
      <name val="Tahoma"/>
      <family val="2"/>
    </font>
    <font>
      <b/>
      <sz val="11"/>
      <color theme="3"/>
      <name val="Tahoma"/>
      <family val="2"/>
    </font>
    <font>
      <sz val="10"/>
      <color rgb="FF006100"/>
      <name val="Tahoma"/>
      <family val="2"/>
    </font>
    <font>
      <sz val="10"/>
      <color rgb="FF9C0006"/>
      <name val="Tahoma"/>
      <family val="2"/>
    </font>
    <font>
      <sz val="10"/>
      <color rgb="FF9C6500"/>
      <name val="Tahoma"/>
      <family val="2"/>
    </font>
    <font>
      <sz val="10"/>
      <color rgb="FF3F3F76"/>
      <name val="Tahoma"/>
      <family val="2"/>
    </font>
    <font>
      <b/>
      <sz val="10"/>
      <color rgb="FF3F3F3F"/>
      <name val="Tahoma"/>
      <family val="2"/>
    </font>
    <font>
      <b/>
      <sz val="10"/>
      <color rgb="FFFA7D00"/>
      <name val="Tahoma"/>
      <family val="2"/>
    </font>
    <font>
      <sz val="10"/>
      <color rgb="FFFA7D00"/>
      <name val="Tahoma"/>
      <family val="2"/>
    </font>
    <font>
      <b/>
      <sz val="10"/>
      <color theme="0"/>
      <name val="Tahoma"/>
      <family val="2"/>
    </font>
    <font>
      <sz val="10"/>
      <color rgb="FFFF0000"/>
      <name val="Tahoma"/>
      <family val="2"/>
    </font>
    <font>
      <i/>
      <sz val="10"/>
      <color rgb="FF7F7F7F"/>
      <name val="Tahoma"/>
      <family val="2"/>
    </font>
    <font>
      <sz val="10"/>
      <color theme="0"/>
      <name val="Tahoma"/>
      <family val="2"/>
    </font>
  </fonts>
  <fills count="4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6" fillId="0" borderId="0"/>
    <xf numFmtId="0" fontId="17" fillId="0" borderId="0" applyNumberFormat="0" applyFill="0" applyBorder="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4" fillId="13" borderId="13" applyNumberFormat="0" applyAlignment="0" applyProtection="0"/>
    <xf numFmtId="0" fontId="25" fillId="14" borderId="14" applyNumberFormat="0" applyAlignment="0" applyProtection="0"/>
    <xf numFmtId="0" fontId="26" fillId="14" borderId="13" applyNumberFormat="0" applyAlignment="0" applyProtection="0"/>
    <xf numFmtId="0" fontId="27" fillId="0" borderId="15" applyNumberFormat="0" applyFill="0" applyAlignment="0" applyProtection="0"/>
    <xf numFmtId="0" fontId="28" fillId="15" borderId="16" applyNumberFormat="0" applyAlignment="0" applyProtection="0"/>
    <xf numFmtId="0" fontId="29" fillId="0" borderId="0" applyNumberFormat="0" applyFill="0" applyBorder="0" applyAlignment="0" applyProtection="0"/>
    <xf numFmtId="0" fontId="16" fillId="16" borderId="17" applyNumberFormat="0" applyFont="0" applyAlignment="0" applyProtection="0"/>
    <xf numFmtId="0" fontId="30" fillId="0" borderId="0" applyNumberFormat="0" applyFill="0" applyBorder="0" applyAlignment="0" applyProtection="0"/>
    <xf numFmtId="0" fontId="15" fillId="0" borderId="18" applyNumberFormat="0" applyFill="0" applyAlignment="0" applyProtection="0"/>
    <xf numFmtId="0" fontId="31"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31" fillId="40" borderId="0" applyNumberFormat="0" applyBorder="0" applyAlignment="0" applyProtection="0"/>
  </cellStyleXfs>
  <cellXfs count="102">
    <xf numFmtId="0" fontId="0" fillId="0" borderId="0" xfId="0"/>
    <xf numFmtId="0" fontId="0" fillId="0" borderId="0" xfId="0" applyAlignment="1">
      <alignment textRotation="90"/>
    </xf>
    <xf numFmtId="0" fontId="1" fillId="0" borderId="0" xfId="0" applyFont="1"/>
    <xf numFmtId="0" fontId="0" fillId="0" borderId="0" xfId="0" applyAlignment="1">
      <alignment horizontal="left"/>
    </xf>
    <xf numFmtId="0" fontId="1" fillId="3" borderId="0" xfId="0" applyFont="1" applyFill="1"/>
    <xf numFmtId="0" fontId="0" fillId="3" borderId="0" xfId="0" applyFill="1"/>
    <xf numFmtId="0" fontId="0" fillId="3" borderId="0" xfId="0" applyFill="1" applyAlignment="1">
      <alignment horizontal="left"/>
    </xf>
    <xf numFmtId="0" fontId="1" fillId="3" borderId="0" xfId="0" applyFont="1" applyFill="1" applyAlignment="1">
      <alignment horizontal="left"/>
    </xf>
    <xf numFmtId="0" fontId="1" fillId="3" borderId="0" xfId="0" applyFont="1" applyFill="1" applyAlignment="1">
      <alignment horizontal="center"/>
    </xf>
    <xf numFmtId="0" fontId="0" fillId="3" borderId="0" xfId="0" applyFont="1" applyFill="1"/>
    <xf numFmtId="0" fontId="0" fillId="0" borderId="0" xfId="0" applyAlignment="1"/>
    <xf numFmtId="0" fontId="0" fillId="0" borderId="0" xfId="0" applyFill="1" applyBorder="1"/>
    <xf numFmtId="0" fontId="0" fillId="0" borderId="0" xfId="0" applyBorder="1"/>
    <xf numFmtId="164" fontId="2" fillId="0" borderId="0" xfId="0" applyNumberFormat="1" applyFont="1" applyAlignment="1">
      <alignment horizontal="center" vertical="center"/>
    </xf>
    <xf numFmtId="164" fontId="3"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Alignment="1">
      <alignment horizontal="center" textRotation="90"/>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164" fontId="0" fillId="0" borderId="0" xfId="0" applyNumberFormat="1" applyFont="1" applyAlignment="1">
      <alignment horizontal="center" vertical="center"/>
    </xf>
    <xf numFmtId="0" fontId="4" fillId="0" borderId="0" xfId="0" applyFont="1"/>
    <xf numFmtId="0" fontId="0" fillId="0" borderId="1" xfId="0" applyBorder="1"/>
    <xf numFmtId="0" fontId="0" fillId="0" borderId="0" xfId="0" applyFont="1" applyAlignment="1">
      <alignment horizontal="center" textRotation="90"/>
    </xf>
    <xf numFmtId="0" fontId="0" fillId="0" borderId="0" xfId="0" applyFont="1"/>
    <xf numFmtId="0" fontId="5" fillId="0" borderId="0" xfId="0" applyFont="1" applyAlignment="1">
      <alignment horizontal="left"/>
    </xf>
    <xf numFmtId="0" fontId="5" fillId="0" borderId="0" xfId="0" applyFont="1"/>
    <xf numFmtId="3" fontId="0" fillId="0" borderId="0" xfId="0" applyNumberFormat="1"/>
    <xf numFmtId="14" fontId="0" fillId="0" borderId="0" xfId="0" applyNumberFormat="1" applyFont="1"/>
    <xf numFmtId="165" fontId="0" fillId="0" borderId="0" xfId="0" applyNumberFormat="1" applyFont="1"/>
    <xf numFmtId="14" fontId="0" fillId="0" borderId="0" xfId="0" applyNumberFormat="1" applyAlignment="1">
      <alignment horizontal="center"/>
    </xf>
    <xf numFmtId="3" fontId="6" fillId="0" borderId="0" xfId="0" applyNumberFormat="1" applyFont="1" applyFill="1"/>
    <xf numFmtId="0" fontId="7" fillId="0" borderId="0" xfId="0" applyFont="1"/>
    <xf numFmtId="0" fontId="8" fillId="0" borderId="0" xfId="0" applyFont="1"/>
    <xf numFmtId="164" fontId="2" fillId="4" borderId="0" xfId="0" applyNumberFormat="1" applyFont="1" applyFill="1" applyAlignment="1">
      <alignment horizontal="center" vertical="center"/>
    </xf>
    <xf numFmtId="0" fontId="0" fillId="4" borderId="0" xfId="0" applyFill="1"/>
    <xf numFmtId="0" fontId="1" fillId="0" borderId="0" xfId="0" applyFont="1" applyFill="1" applyAlignment="1">
      <alignment horizontal="left"/>
    </xf>
    <xf numFmtId="0" fontId="1" fillId="3" borderId="2" xfId="0" applyFont="1" applyFill="1" applyBorder="1" applyAlignment="1">
      <alignment horizontal="left"/>
    </xf>
    <xf numFmtId="0" fontId="0" fillId="3" borderId="3" xfId="0" applyFill="1" applyBorder="1"/>
    <xf numFmtId="0" fontId="1" fillId="0" borderId="0" xfId="0" applyFont="1" applyFill="1" applyAlignment="1">
      <alignment horizontal="center"/>
    </xf>
    <xf numFmtId="0" fontId="0" fillId="0" borderId="0" xfId="0" applyFont="1" applyFill="1" applyAlignment="1">
      <alignment horizontal="left"/>
    </xf>
    <xf numFmtId="0" fontId="0" fillId="3" borderId="0" xfId="0" applyFill="1" applyAlignment="1">
      <alignment horizontal="center"/>
    </xf>
    <xf numFmtId="0" fontId="0" fillId="0" borderId="0" xfId="0" applyAlignment="1">
      <alignment horizontal="center"/>
    </xf>
    <xf numFmtId="0" fontId="0" fillId="0" borderId="0" xfId="0" applyFont="1" applyAlignment="1">
      <alignment horizontal="center"/>
    </xf>
    <xf numFmtId="0" fontId="10" fillId="0" borderId="0" xfId="0" applyFont="1" applyAlignment="1">
      <alignment horizontal="center"/>
    </xf>
    <xf numFmtId="3" fontId="6" fillId="0" borderId="0" xfId="0" applyNumberFormat="1" applyFont="1" applyFill="1" applyAlignment="1">
      <alignment horizontal="center"/>
    </xf>
    <xf numFmtId="164" fontId="2" fillId="0" borderId="0" xfId="0" applyNumberFormat="1" applyFont="1" applyFill="1" applyAlignment="1">
      <alignment horizontal="center" vertical="center"/>
    </xf>
    <xf numFmtId="0" fontId="0" fillId="5" borderId="0" xfId="0" applyFont="1" applyFill="1" applyAlignment="1">
      <alignment horizontal="left"/>
    </xf>
    <xf numFmtId="3" fontId="0" fillId="5" borderId="0" xfId="0" applyNumberFormat="1" applyFill="1"/>
    <xf numFmtId="0" fontId="0" fillId="5" borderId="0" xfId="0" applyFont="1" applyFill="1" applyAlignment="1">
      <alignment horizontal="center" textRotation="90"/>
    </xf>
    <xf numFmtId="0" fontId="0" fillId="6" borderId="0" xfId="0" applyFont="1" applyFill="1" applyAlignment="1">
      <alignment horizontal="left"/>
    </xf>
    <xf numFmtId="3" fontId="0" fillId="6" borderId="0" xfId="0" applyNumberFormat="1" applyFill="1"/>
    <xf numFmtId="0" fontId="0" fillId="6" borderId="0" xfId="0" applyFill="1" applyAlignment="1">
      <alignment horizontal="center" textRotation="90"/>
    </xf>
    <xf numFmtId="0" fontId="0" fillId="6" borderId="0" xfId="0" applyFont="1" applyFill="1" applyAlignment="1">
      <alignment horizontal="center" textRotation="90"/>
    </xf>
    <xf numFmtId="3" fontId="2" fillId="6" borderId="0" xfId="0" applyNumberFormat="1" applyFont="1" applyFill="1"/>
    <xf numFmtId="0" fontId="0" fillId="6" borderId="4" xfId="0" applyFill="1" applyBorder="1" applyAlignment="1">
      <alignment horizontal="left"/>
    </xf>
    <xf numFmtId="0" fontId="0" fillId="6" borderId="5" xfId="0" applyFill="1" applyBorder="1"/>
    <xf numFmtId="0" fontId="2" fillId="6" borderId="4" xfId="0" applyFont="1" applyFill="1" applyBorder="1" applyAlignment="1">
      <alignment horizontal="left"/>
    </xf>
    <xf numFmtId="0" fontId="2" fillId="6" borderId="5" xfId="0" applyFont="1" applyFill="1" applyBorder="1"/>
    <xf numFmtId="164" fontId="11" fillId="0" borderId="0" xfId="0" applyNumberFormat="1" applyFont="1" applyAlignment="1">
      <alignment horizontal="center" vertical="center"/>
    </xf>
    <xf numFmtId="164" fontId="2" fillId="0" borderId="0" xfId="0" applyNumberFormat="1" applyFont="1" applyAlignment="1">
      <alignment horizontal="left" vertical="center"/>
    </xf>
    <xf numFmtId="0" fontId="11" fillId="0" borderId="0" xfId="0" applyFont="1"/>
    <xf numFmtId="164" fontId="1" fillId="0" borderId="0" xfId="0" applyNumberFormat="1" applyFont="1" applyAlignment="1">
      <alignment horizontal="left" vertical="center"/>
    </xf>
    <xf numFmtId="164" fontId="2" fillId="7" borderId="0" xfId="0" applyNumberFormat="1" applyFont="1" applyFill="1" applyAlignment="1">
      <alignment horizontal="center" vertical="center"/>
    </xf>
    <xf numFmtId="0" fontId="0" fillId="7" borderId="0" xfId="0" applyFill="1"/>
    <xf numFmtId="0" fontId="2" fillId="7" borderId="0" xfId="0" applyFont="1" applyFill="1"/>
    <xf numFmtId="0" fontId="0" fillId="4" borderId="0" xfId="0" applyFill="1" applyAlignment="1">
      <alignment horizontal="center" vertical="center"/>
    </xf>
    <xf numFmtId="0" fontId="12" fillId="3" borderId="0" xfId="0" applyFont="1" applyFill="1" applyAlignment="1">
      <alignment horizontal="left"/>
    </xf>
    <xf numFmtId="0" fontId="13" fillId="0" borderId="0" xfId="0" applyFont="1" applyAlignment="1">
      <alignment horizontal="left"/>
    </xf>
    <xf numFmtId="0" fontId="2" fillId="4" borderId="0" xfId="0" applyFont="1" applyFill="1"/>
    <xf numFmtId="0" fontId="1" fillId="0" borderId="0" xfId="0" applyFont="1" applyAlignment="1">
      <alignment horizontal="left"/>
    </xf>
    <xf numFmtId="0" fontId="0" fillId="0" borderId="0" xfId="0" applyFill="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164" fontId="0" fillId="8" borderId="0" xfId="0" applyNumberFormat="1" applyFont="1" applyFill="1" applyAlignment="1">
      <alignment horizontal="center" vertical="center"/>
    </xf>
    <xf numFmtId="0" fontId="0" fillId="8" borderId="0" xfId="0" applyFill="1"/>
    <xf numFmtId="166" fontId="14" fillId="0" borderId="0" xfId="0" applyNumberFormat="1" applyFont="1" applyAlignment="1">
      <alignment horizontal="center"/>
    </xf>
    <xf numFmtId="164" fontId="4" fillId="0" borderId="0" xfId="0" applyNumberFormat="1" applyFont="1" applyAlignment="1">
      <alignment horizontal="center" vertical="center"/>
    </xf>
    <xf numFmtId="164" fontId="4"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NumberFormat="1" applyAlignment="1">
      <alignment horizontal="center"/>
    </xf>
    <xf numFmtId="14" fontId="0" fillId="0" borderId="0" xfId="0" applyNumberFormat="1" applyAlignment="1">
      <alignment horizontal="left" indent="1"/>
    </xf>
    <xf numFmtId="164" fontId="2" fillId="9" borderId="0" xfId="0" applyNumberFormat="1" applyFont="1" applyFill="1" applyAlignment="1">
      <alignment horizontal="center" vertical="center"/>
    </xf>
    <xf numFmtId="164" fontId="11" fillId="9" borderId="0" xfId="0" applyNumberFormat="1" applyFont="1" applyFill="1" applyAlignment="1">
      <alignment horizontal="center" vertical="center"/>
    </xf>
    <xf numFmtId="164" fontId="0" fillId="9" borderId="0" xfId="0" applyNumberFormat="1" applyFont="1" applyFill="1" applyAlignment="1">
      <alignment horizontal="center" vertical="center"/>
    </xf>
    <xf numFmtId="164" fontId="4" fillId="9" borderId="0" xfId="0" applyNumberFormat="1" applyFont="1" applyFill="1" applyAlignment="1">
      <alignment horizontal="center" vertical="center"/>
    </xf>
    <xf numFmtId="0" fontId="0" fillId="9" borderId="0" xfId="0" applyFill="1"/>
    <xf numFmtId="0" fontId="0" fillId="0" borderId="0" xfId="0" applyFill="1" applyAlignment="1">
      <alignment horizontal="left"/>
    </xf>
    <xf numFmtId="0" fontId="0" fillId="0" borderId="0" xfId="0" applyFill="1"/>
    <xf numFmtId="14" fontId="0" fillId="0" borderId="0" xfId="0" applyNumberFormat="1" applyFill="1" applyAlignment="1">
      <alignment horizontal="left" indent="1"/>
    </xf>
    <xf numFmtId="0" fontId="0" fillId="0" borderId="0" xfId="0" applyFont="1" applyFill="1" applyAlignment="1">
      <alignment horizontal="center" vertical="center"/>
    </xf>
    <xf numFmtId="0" fontId="0" fillId="0" borderId="0" xfId="0" applyNumberFormat="1" applyFill="1" applyAlignment="1">
      <alignment horizontal="center"/>
    </xf>
    <xf numFmtId="0" fontId="1" fillId="2" borderId="0" xfId="0" applyFont="1" applyFill="1" applyAlignment="1">
      <alignment horizontal="center" wrapText="1"/>
    </xf>
    <xf numFmtId="0" fontId="1" fillId="0" borderId="0" xfId="0" applyFont="1" applyAlignment="1">
      <alignment horizontal="center" wrapText="1"/>
    </xf>
    <xf numFmtId="0" fontId="0" fillId="5" borderId="4" xfId="0" applyFont="1" applyFill="1" applyBorder="1" applyAlignment="1">
      <alignment horizontal="left" wrapText="1"/>
    </xf>
    <xf numFmtId="0" fontId="0" fillId="5" borderId="5" xfId="0" applyFont="1" applyFill="1" applyBorder="1" applyAlignment="1">
      <alignment wrapText="1"/>
    </xf>
    <xf numFmtId="0" fontId="0" fillId="5" borderId="4" xfId="0" applyFont="1" applyFill="1" applyBorder="1" applyAlignment="1">
      <alignment wrapText="1"/>
    </xf>
    <xf numFmtId="0" fontId="0" fillId="5" borderId="6" xfId="0" applyFont="1" applyFill="1" applyBorder="1" applyAlignment="1">
      <alignment wrapText="1"/>
    </xf>
    <xf numFmtId="0" fontId="0" fillId="5" borderId="7" xfId="0" applyFont="1" applyFill="1" applyBorder="1" applyAlignment="1">
      <alignment wrapText="1"/>
    </xf>
    <xf numFmtId="0" fontId="1" fillId="3" borderId="0" xfId="0" applyFont="1" applyFill="1" applyAlignment="1">
      <alignment horizontal="center" wrapText="1"/>
    </xf>
  </cellXfs>
  <cellStyles count="43">
    <cellStyle name="20% - Accent1 2" xfId="20"/>
    <cellStyle name="20% - Accent2 2" xfId="24"/>
    <cellStyle name="20% - Accent3 2" xfId="28"/>
    <cellStyle name="20% - Accent4 2" xfId="32"/>
    <cellStyle name="20% - Accent5 2" xfId="36"/>
    <cellStyle name="20% - Accent6 2" xfId="40"/>
    <cellStyle name="40% - Accent1 2" xfId="21"/>
    <cellStyle name="40% - Accent2 2" xfId="25"/>
    <cellStyle name="40% - Accent3 2" xfId="29"/>
    <cellStyle name="40% - Accent4 2" xfId="33"/>
    <cellStyle name="40% - Accent5 2" xfId="37"/>
    <cellStyle name="40% - Accent6 2" xfId="41"/>
    <cellStyle name="60% - Accent1 2" xfId="22"/>
    <cellStyle name="60% - Accent2 2" xfId="26"/>
    <cellStyle name="60% - Accent3 2" xfId="30"/>
    <cellStyle name="60% - Accent4 2" xfId="34"/>
    <cellStyle name="60% - Accent5 2" xfId="38"/>
    <cellStyle name="60% - Accent6 2" xfId="42"/>
    <cellStyle name="Accent1 2" xfId="19"/>
    <cellStyle name="Accent2 2" xfId="23"/>
    <cellStyle name="Accent3 2" xfId="27"/>
    <cellStyle name="Accent4 2" xfId="31"/>
    <cellStyle name="Accent5 2" xfId="35"/>
    <cellStyle name="Accent6 2" xfId="39"/>
    <cellStyle name="Bad 2" xfId="8"/>
    <cellStyle name="Calculation 2" xfId="12"/>
    <cellStyle name="Check Cell 2" xfId="14"/>
    <cellStyle name="Explanatory Text 2" xfId="17"/>
    <cellStyle name="Good 2" xfId="7"/>
    <cellStyle name="Heading 1 2" xfId="3"/>
    <cellStyle name="Heading 2 2" xfId="4"/>
    <cellStyle name="Heading 3 2" xfId="5"/>
    <cellStyle name="Heading 4 2" xfId="6"/>
    <cellStyle name="Input 2" xfId="10"/>
    <cellStyle name="Linked Cell 2" xfId="13"/>
    <cellStyle name="Neutral 2" xfId="9"/>
    <cellStyle name="Normal" xfId="0" builtinId="0"/>
    <cellStyle name="Normal 2" xfId="1"/>
    <cellStyle name="Note 2" xfId="16"/>
    <cellStyle name="Output 2" xfId="11"/>
    <cellStyle name="Title 2" xfId="2"/>
    <cellStyle name="Total 2" xfId="18"/>
    <cellStyle name="Warning Text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_rels/drawing2.xml.rels><?xml version="1.0" encoding="UTF-8" standalone="yes"?><Relationships xmlns="http://schemas.openxmlformats.org/package/2006/relationships"><Relationship Id="rId1" Target="../media/image2.png" Type="http://schemas.openxmlformats.org/officeDocument/2006/relationships/image"/><Relationship Id="rId2" Target="../media/image3.png" Type="http://schemas.openxmlformats.org/officeDocument/2006/relationships/image"/><Relationship Id="rId3" Target="../media/image4.png" Type="http://schemas.openxmlformats.org/officeDocument/2006/relationships/image"/><Relationship Id="rId4" Target="../media/image5.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85725</xdr:rowOff>
    </xdr:from>
    <xdr:to>
      <xdr:col>18</xdr:col>
      <xdr:colOff>180586</xdr:colOff>
      <xdr:row>71</xdr:row>
      <xdr:rowOff>171451</xdr:rowOff>
    </xdr:to>
    <xdr:pic>
      <xdr:nvPicPr>
        <xdr:cNvPr id="765" name="Picture 764">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82775"/>
          <a:ext cx="14544286" cy="6943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10885</xdr:colOff>
      <xdr:row>28</xdr:row>
      <xdr:rowOff>32657</xdr:rowOff>
    </xdr:from>
    <xdr:to>
      <xdr:col>14</xdr:col>
      <xdr:colOff>227709</xdr:colOff>
      <xdr:row>42</xdr:row>
      <xdr:rowOff>95249</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072992" y="5625193"/>
          <a:ext cx="6911538" cy="2811235"/>
        </a:xfrm>
        <a:prstGeom prst="rect">
          <a:avLst/>
        </a:prstGeom>
        <a:solidFill>
          <a:srgbClr val="92D050"/>
        </a:solidFill>
        <a:ln>
          <a:solidFill>
            <a:srgbClr val="0000FF"/>
          </a:solidFill>
        </a:ln>
      </xdr:spPr>
    </xdr:pic>
    <xdr:clientData/>
  </xdr:twoCellAnchor>
  <xdr:twoCellAnchor editAs="oneCell">
    <xdr:from>
      <xdr:col>6</xdr:col>
      <xdr:colOff>38101</xdr:colOff>
      <xdr:row>10</xdr:row>
      <xdr:rowOff>38100</xdr:rowOff>
    </xdr:from>
    <xdr:to>
      <xdr:col>14</xdr:col>
      <xdr:colOff>246842</xdr:colOff>
      <xdr:row>27</xdr:row>
      <xdr:rowOff>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7100208" y="2119993"/>
          <a:ext cx="6903455" cy="3282043"/>
        </a:xfrm>
        <a:prstGeom prst="rect">
          <a:avLst/>
        </a:prstGeom>
        <a:solidFill>
          <a:srgbClr val="92D050"/>
        </a:solidFill>
        <a:ln>
          <a:solidFill>
            <a:srgbClr val="0000FF"/>
          </a:solidFill>
        </a:ln>
      </xdr:spPr>
    </xdr:pic>
    <xdr:clientData/>
  </xdr:twoCellAnchor>
  <xdr:twoCellAnchor editAs="oneCell">
    <xdr:from>
      <xdr:col>15</xdr:col>
      <xdr:colOff>13608</xdr:colOff>
      <xdr:row>10</xdr:row>
      <xdr:rowOff>13610</xdr:rowOff>
    </xdr:from>
    <xdr:to>
      <xdr:col>25</xdr:col>
      <xdr:colOff>406690</xdr:colOff>
      <xdr:row>26</xdr:row>
      <xdr:rowOff>258536</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a:stretch>
          <a:fillRect/>
        </a:stretch>
      </xdr:blipFill>
      <xdr:spPr>
        <a:xfrm>
          <a:off x="14382751" y="2095503"/>
          <a:ext cx="6910903" cy="3292926"/>
        </a:xfrm>
        <a:prstGeom prst="rect">
          <a:avLst/>
        </a:prstGeom>
        <a:solidFill>
          <a:srgbClr val="92D050"/>
        </a:solidFill>
        <a:ln>
          <a:solidFill>
            <a:srgbClr val="0000FF"/>
          </a:solidFill>
        </a:ln>
      </xdr:spPr>
    </xdr:pic>
    <xdr:clientData/>
  </xdr:twoCellAnchor>
  <xdr:twoCellAnchor editAs="oneCell">
    <xdr:from>
      <xdr:col>15</xdr:col>
      <xdr:colOff>27214</xdr:colOff>
      <xdr:row>28</xdr:row>
      <xdr:rowOff>2</xdr:rowOff>
    </xdr:from>
    <xdr:to>
      <xdr:col>25</xdr:col>
      <xdr:colOff>428115</xdr:colOff>
      <xdr:row>42</xdr:row>
      <xdr:rowOff>95250</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4"/>
        <a:stretch>
          <a:fillRect/>
        </a:stretch>
      </xdr:blipFill>
      <xdr:spPr>
        <a:xfrm>
          <a:off x="14396357" y="5592538"/>
          <a:ext cx="6918722" cy="2843891"/>
        </a:xfrm>
        <a:prstGeom prst="rect">
          <a:avLst/>
        </a:prstGeom>
        <a:solidFill>
          <a:srgbClr val="92D050"/>
        </a:solidFill>
        <a:ln>
          <a:solidFill>
            <a:srgbClr val="0000FF"/>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34"/>
  <sheetViews>
    <sheetView tabSelected="1" zoomScaleNormal="100" workbookViewId="0">
      <pane ySplit="7" topLeftCell="A8" activePane="bottomLeft" state="frozen"/>
      <selection pane="bottomLeft" activeCell="B15" sqref="B15"/>
    </sheetView>
  </sheetViews>
  <sheetFormatPr defaultRowHeight="15" x14ac:dyDescent="0.25"/>
  <cols>
    <col min="1" max="1" customWidth="true" style="3" width="26.28515625" collapsed="false"/>
    <col min="2" max="2" customWidth="true" width="42.85546875" collapsed="false"/>
  </cols>
  <sheetData>
    <row r="1" spans="1:20" x14ac:dyDescent="0.25">
      <c r="A1" s="4" t="s">
        <v>29</v>
      </c>
      <c r="B1" s="5"/>
      <c r="C1" s="5"/>
      <c r="D1" s="5"/>
      <c r="E1" s="5"/>
      <c r="F1" s="5"/>
      <c r="G1" s="5"/>
      <c r="H1" s="5"/>
      <c r="I1" s="5"/>
      <c r="J1" s="5"/>
      <c r="K1" s="5"/>
      <c r="L1" s="5"/>
      <c r="M1" s="5"/>
      <c r="N1" s="5"/>
      <c r="O1" s="5"/>
      <c r="P1" s="5"/>
      <c r="Q1" s="5"/>
      <c r="R1" s="5"/>
      <c r="S1" s="5"/>
      <c r="T1" s="5"/>
    </row>
    <row r="2" spans="1:20" x14ac:dyDescent="0.25">
      <c r="A2" s="4" t="s">
        <v>40</v>
      </c>
      <c r="B2" s="5"/>
      <c r="C2" s="5"/>
      <c r="D2" s="5"/>
      <c r="E2" s="5"/>
      <c r="F2" s="5"/>
      <c r="G2" s="5"/>
      <c r="H2" s="5"/>
      <c r="I2" s="5"/>
      <c r="J2" s="5"/>
      <c r="K2" s="5"/>
      <c r="L2" s="5"/>
      <c r="M2" s="5"/>
      <c r="N2" s="5"/>
      <c r="O2" s="5"/>
      <c r="P2" s="5"/>
      <c r="Q2" s="5"/>
      <c r="R2" s="5"/>
      <c r="S2" s="5"/>
      <c r="T2" s="5"/>
    </row>
    <row r="3" spans="1:20" x14ac:dyDescent="0.25">
      <c r="A3" s="5" t="s">
        <v>100</v>
      </c>
      <c r="B3" s="5"/>
      <c r="C3" s="5"/>
      <c r="D3" s="5"/>
      <c r="E3" s="5"/>
      <c r="F3" s="5"/>
      <c r="G3" s="5"/>
      <c r="H3" s="5"/>
      <c r="I3" s="5"/>
      <c r="J3" s="5"/>
      <c r="K3" s="5"/>
      <c r="L3" s="5"/>
      <c r="M3" s="5"/>
      <c r="N3" s="5"/>
      <c r="O3" s="5"/>
      <c r="P3" s="5"/>
      <c r="Q3" s="5"/>
      <c r="R3" s="5"/>
      <c r="S3" s="5"/>
      <c r="T3" s="5"/>
    </row>
    <row r="4" spans="1:20" x14ac:dyDescent="0.25">
      <c r="A4" s="5" t="s">
        <v>61</v>
      </c>
      <c r="B4" s="5"/>
      <c r="C4" s="5"/>
      <c r="D4" s="5"/>
      <c r="E4" s="5"/>
      <c r="F4" s="5"/>
      <c r="G4" s="5"/>
      <c r="H4" s="5"/>
      <c r="I4" s="5"/>
      <c r="J4" s="5"/>
      <c r="K4" s="5"/>
      <c r="L4" s="5"/>
      <c r="M4" s="5"/>
      <c r="N4" s="5"/>
      <c r="O4" s="5"/>
      <c r="P4" s="5"/>
      <c r="Q4" s="5"/>
      <c r="R4" s="5"/>
      <c r="S4" s="5"/>
      <c r="T4" s="5"/>
    </row>
    <row r="5" spans="1:20" x14ac:dyDescent="0.25">
      <c r="A5" s="5"/>
      <c r="B5" s="5"/>
      <c r="C5" s="5"/>
      <c r="D5" s="5"/>
      <c r="E5" s="5"/>
      <c r="F5" s="5"/>
      <c r="G5" s="5"/>
      <c r="H5" s="5"/>
      <c r="I5" s="5"/>
      <c r="J5" s="5"/>
      <c r="K5" s="5"/>
      <c r="L5" s="5"/>
      <c r="M5" s="5"/>
      <c r="N5" s="5"/>
      <c r="O5" s="5"/>
      <c r="P5" s="5"/>
      <c r="Q5" s="5"/>
      <c r="R5" s="5"/>
      <c r="S5" s="5"/>
      <c r="T5" s="5"/>
    </row>
    <row r="6" spans="1:20" x14ac:dyDescent="0.25">
      <c r="A6" s="6"/>
      <c r="B6" s="5"/>
      <c r="C6" s="94" t="s">
        <v>16</v>
      </c>
      <c r="D6" s="95"/>
      <c r="E6" s="95"/>
      <c r="F6" s="95"/>
      <c r="G6" s="95"/>
      <c r="H6" s="95"/>
      <c r="I6" s="95"/>
      <c r="J6" s="95"/>
      <c r="K6" s="95"/>
      <c r="L6" s="95"/>
      <c r="M6" s="95"/>
      <c r="N6" s="95"/>
      <c r="O6" s="95"/>
      <c r="P6" s="95"/>
      <c r="Q6" s="95"/>
      <c r="R6" s="95"/>
      <c r="S6" s="95"/>
      <c r="T6" s="95"/>
    </row>
    <row r="7" spans="1:20" ht="196.5" x14ac:dyDescent="0.25">
      <c r="A7" s="7" t="s">
        <v>17</v>
      </c>
      <c r="B7" s="8" t="s">
        <v>18</v>
      </c>
      <c r="C7" s="1" t="s">
        <v>1</v>
      </c>
      <c r="D7" s="1" t="s">
        <v>2</v>
      </c>
      <c r="E7" s="1" t="s">
        <v>58</v>
      </c>
      <c r="F7" s="1" t="s">
        <v>59</v>
      </c>
      <c r="G7" s="1" t="s">
        <v>0</v>
      </c>
      <c r="H7" s="1" t="s">
        <v>3</v>
      </c>
      <c r="I7" s="1" t="s">
        <v>4</v>
      </c>
      <c r="J7" s="1" t="s">
        <v>5</v>
      </c>
      <c r="K7" s="1" t="s">
        <v>6</v>
      </c>
      <c r="L7" s="1" t="s">
        <v>7</v>
      </c>
      <c r="M7" s="1" t="s">
        <v>8</v>
      </c>
      <c r="N7" s="1" t="s">
        <v>9</v>
      </c>
      <c r="O7" s="1" t="s">
        <v>10</v>
      </c>
      <c r="P7" s="1" t="s">
        <v>11</v>
      </c>
      <c r="Q7" s="1" t="s">
        <v>12</v>
      </c>
      <c r="R7" s="1" t="s">
        <v>13</v>
      </c>
      <c r="S7" s="1" t="s">
        <v>14</v>
      </c>
      <c r="T7" s="1" t="s">
        <v>15</v>
      </c>
    </row>
    <row r="8" spans="1:20" x14ac:dyDescent="0.25">
      <c r="A8" s="3" t="s">
        <v>20</v>
      </c>
      <c r="B8" t="s">
        <v>30</v>
      </c>
      <c r="C8" s="20">
        <f>100*(Counts!C6-'Predicted for FRB'!C40)/'Predicted for FRB'!C40</f>
        <v>-1.1706453086319202</v>
      </c>
      <c r="D8" s="34">
        <f>100*(Counts!D6-'Predicted for FRB'!E40)/'Predicted for FRB'!E40</f>
        <v>-34.55111218302887</v>
      </c>
      <c r="E8" s="63">
        <f>100*(Counts!E6-'Predicted for FRB'!C40)/'Predicted for FRB'!C40</f>
        <v>-98.613944756029738</v>
      </c>
      <c r="F8" s="63">
        <f>100*(Counts!F6-'Predicted for FRB'!E40)/'Predicted for FRB'!E40</f>
        <v>-98.381319301416582</v>
      </c>
      <c r="G8" s="13">
        <f>100*(Counts!G6-'Baseline (historical)'!G5)/'Baseline (historical)'!G5</f>
        <v>-13.504285921836409</v>
      </c>
      <c r="H8" s="13">
        <f>100*(Counts!H6-'Baseline (historical)'!H5)/'Baseline (historical)'!H5</f>
        <v>-11.337495892211633</v>
      </c>
      <c r="I8" s="84">
        <f>100*(Counts!I6-'Baseline (historical)'!I5)/'Baseline (historical)'!I5</f>
        <v>-46.144505160898603</v>
      </c>
      <c r="J8" s="13">
        <f>100*(Counts!J6-'Baseline (historical)'!J5)/'Baseline (historical)'!J5</f>
        <v>-28.638861728311809</v>
      </c>
      <c r="K8" s="59">
        <f>100*(Counts!K6-'Baseline (historical)'!K5)/'Baseline (historical)'!K5</f>
        <v>13.377826476740712</v>
      </c>
      <c r="L8" s="59">
        <f>100*(Counts!L6-'Baseline (historical)'!L5)/'Baseline (historical)'!L5</f>
        <v>20.480845442536328</v>
      </c>
      <c r="M8" s="20">
        <f>100*(Counts!M6-'Baseline (historical)'!M5)/'Baseline (historical)'!M5</f>
        <v>-3.0358810190742962</v>
      </c>
      <c r="N8" s="13">
        <f>100*(Counts!N6-'Baseline (historical)'!N5)/'Baseline (historical)'!N5</f>
        <v>-16.941470657185278</v>
      </c>
      <c r="O8" s="14">
        <f>100*(Counts!O6-'Baseline (historical)'!O5)/'Baseline (historical)'!O5</f>
        <v>5.8384936180968028</v>
      </c>
      <c r="P8" s="13">
        <f>100*(Counts!P6-'Baseline (historical)'!P5)/'Baseline (historical)'!P5</f>
        <v>-27.960897355558341</v>
      </c>
      <c r="Q8" s="13">
        <f>100*(Counts!Q6-'Baseline (historical)'!Q5)/'Baseline (historical)'!Q5</f>
        <v>-6.2946866676012894</v>
      </c>
      <c r="R8" s="13">
        <f>100*(Counts!R6-'Baseline (historical)'!R5)/'Baseline (historical)'!R5</f>
        <v>-11.635432115410543</v>
      </c>
      <c r="S8" s="13">
        <f>100*(Counts!S6-'Baseline (historical)'!S5)/'Baseline (historical)'!S5</f>
        <v>-7.9399141630901289</v>
      </c>
      <c r="T8" s="59">
        <f>100*(Counts!T6-'Baseline (historical)'!T5)/'Baseline (historical)'!T5</f>
        <v>31.988564167725539</v>
      </c>
    </row>
    <row r="9" spans="1:20" x14ac:dyDescent="0.25">
      <c r="A9" s="3" t="s">
        <v>21</v>
      </c>
      <c r="B9" t="s">
        <v>31</v>
      </c>
      <c r="C9" s="20">
        <f>100*(Counts!C7-'Predicted for FRB'!C41)/'Predicted for FRB'!C41</f>
        <v>-1.7557820100624542</v>
      </c>
      <c r="D9" s="34">
        <f>100*(Counts!D7-'Predicted for FRB'!E41)/'Predicted for FRB'!E41</f>
        <v>-25.401821294094479</v>
      </c>
      <c r="E9" s="63">
        <f>100*(Counts!E7-'Predicted for FRB'!C41)/'Predicted for FRB'!C41</f>
        <v>-97.705297492679037</v>
      </c>
      <c r="F9" s="63">
        <f>100*(Counts!F7-'Predicted for FRB'!E41)/'Predicted for FRB'!E41</f>
        <v>-95.413497780178389</v>
      </c>
      <c r="G9" s="13">
        <f>100*(Counts!G7-'Baseline (historical)'!G6)/'Baseline (historical)'!G6</f>
        <v>-12.492234169653525</v>
      </c>
      <c r="H9" s="13">
        <f>100*(Counts!H7-'Baseline (historical)'!H6)/'Baseline (historical)'!H6</f>
        <v>-9.8868850709636114</v>
      </c>
      <c r="I9" s="85">
        <f>100*(Counts!I7-'Baseline (historical)'!I6)/'Baseline (historical)'!I6</f>
        <v>22.829386763812995</v>
      </c>
      <c r="J9" s="13">
        <f>100*(Counts!J7-'Baseline (historical)'!J6)/'Baseline (historical)'!J6</f>
        <v>-16.758250690944561</v>
      </c>
      <c r="K9" s="59">
        <f>100*(Counts!K7-'Baseline (historical)'!K6)/'Baseline (historical)'!K6</f>
        <v>6.145108473188702</v>
      </c>
      <c r="L9" s="59">
        <f>100*(Counts!L7-'Baseline (historical)'!L6)/'Baseline (historical)'!L6</f>
        <v>9.7160341403188575</v>
      </c>
      <c r="M9" s="20">
        <f>100*(Counts!M7-'Baseline (historical)'!M6)/'Baseline (historical)'!M6</f>
        <v>-3.1068831031938444</v>
      </c>
      <c r="N9" s="13">
        <f>100*(Counts!N7-'Baseline (historical)'!N6)/'Baseline (historical)'!N6</f>
        <v>-10.457142857142857</v>
      </c>
      <c r="O9" s="13">
        <f>100*(Counts!O7-'Baseline (historical)'!O6)/'Baseline (historical)'!O6</f>
        <v>-7.0162748643761299</v>
      </c>
      <c r="P9" s="20">
        <f>100*(Counts!P7-'Baseline (historical)'!P6)/'Baseline (historical)'!P6</f>
        <v>3.344188376753507</v>
      </c>
      <c r="Q9" s="13">
        <f>100*(Counts!Q7-'Baseline (historical)'!Q6)/'Baseline (historical)'!Q6</f>
        <v>-10.517505928302413</v>
      </c>
      <c r="R9" s="20">
        <f>100*(Counts!R7-'Baseline (historical)'!R6)/'Baseline (historical)'!R6</f>
        <v>-4.3857183019398374</v>
      </c>
      <c r="S9" s="13">
        <f>100*(Counts!S7-'Baseline (historical)'!S6)/'Baseline (historical)'!S6</f>
        <v>-28.126801152737752</v>
      </c>
      <c r="T9" s="20">
        <f>100*(Counts!T7-'Baseline (historical)'!T6)/'Baseline (historical)'!T6</f>
        <v>-0.56641178136505244</v>
      </c>
    </row>
    <row r="10" spans="1:20" x14ac:dyDescent="0.25">
      <c r="A10" s="3" t="s">
        <v>19</v>
      </c>
      <c r="B10" t="s">
        <v>32</v>
      </c>
      <c r="C10" s="63">
        <f>100*(Counts!C8-'Predicted for FRB'!C42)/'Predicted for FRB'!C42</f>
        <v>-99.269818885770164</v>
      </c>
      <c r="D10" s="63">
        <f>100*(Counts!D8-'Predicted for FRB'!E42)/'Predicted for FRB'!E42</f>
        <v>-99.700016307393611</v>
      </c>
      <c r="E10" s="20">
        <f>100*(Counts!E8-'Predicted for FRB'!C42)/'Predicted for FRB'!C42</f>
        <v>-3.7900545664321634</v>
      </c>
      <c r="F10" s="20">
        <f>100*(Counts!F8-'Predicted for FRB'!E42)/'Predicted for FRB'!E42</f>
        <v>-3.6230169205601475</v>
      </c>
      <c r="G10" s="20">
        <f>100*(Counts!G8-'Baseline (historical)'!G7)/'Baseline (historical)'!G7</f>
        <v>-3.8354708595995461</v>
      </c>
      <c r="H10" s="20">
        <f>100*(Counts!H8-'Baseline (historical)'!H7)/'Baseline (historical)'!H7</f>
        <v>-4.3199583116206357</v>
      </c>
      <c r="I10" s="85">
        <f>100*(Counts!I8-'Baseline (historical)'!I7)/'Baseline (historical)'!I7</f>
        <v>175.80015612802498</v>
      </c>
      <c r="J10" s="20">
        <f>100*(Counts!J8-'Baseline (historical)'!J7)/'Baseline (historical)'!J7</f>
        <v>-1.8538100588196418</v>
      </c>
      <c r="K10" s="59">
        <f>100*(Counts!K8-'Baseline (historical)'!K7)/'Baseline (historical)'!K7</f>
        <v>6.1115754283326371</v>
      </c>
      <c r="L10" s="59">
        <f>100*(Counts!L8-'Baseline (historical)'!L7)/'Baseline (historical)'!L7</f>
        <v>5.8522390472597943</v>
      </c>
      <c r="M10" s="20">
        <f>100*(Counts!M8-'Baseline (historical)'!M7)/'Baseline (historical)'!M7</f>
        <v>0.12642565095760705</v>
      </c>
      <c r="N10" s="13">
        <f>100*(Counts!N8-'Baseline (historical)'!N7)/'Baseline (historical)'!N7</f>
        <v>-6.1487825859296104</v>
      </c>
      <c r="O10" s="20">
        <f>100*(Counts!O8-'Baseline (historical)'!O7)/'Baseline (historical)'!O7</f>
        <v>-1.8789144050104385</v>
      </c>
      <c r="P10" s="14">
        <f>100*(Counts!P8-'Baseline (historical)'!P7)/'Baseline (historical)'!P7</f>
        <v>0.96566523605150212</v>
      </c>
      <c r="Q10" s="13">
        <f>100*(Counts!Q8-'Baseline (historical)'!Q7)/'Baseline (historical)'!Q7</f>
        <v>-7.6788064940763494</v>
      </c>
      <c r="R10" s="20">
        <f>100*(Counts!R8-'Baseline (historical)'!R7)/'Baseline (historical)'!R7</f>
        <v>4.5399515738498791E-2</v>
      </c>
      <c r="S10" s="13">
        <f>100*(Counts!S8-'Baseline (historical)'!S7)/'Baseline (historical)'!S7</f>
        <v>-24.837758112094395</v>
      </c>
      <c r="T10" s="13">
        <f>100*(Counts!T8-'Baseline (historical)'!T7)/'Baseline (historical)'!T7</f>
        <v>-16.649048625792812</v>
      </c>
    </row>
    <row r="11" spans="1:20" x14ac:dyDescent="0.25">
      <c r="A11" s="3" t="s">
        <v>22</v>
      </c>
      <c r="B11" t="s">
        <v>33</v>
      </c>
      <c r="C11" s="63">
        <f>100*(Counts!C9-'Predicted for FRB'!C43)/'Predicted for FRB'!C43</f>
        <v>-98.384074906027635</v>
      </c>
      <c r="D11" s="63">
        <f>100*(Counts!D9-'Predicted for FRB'!E43)/'Predicted for FRB'!E43</f>
        <v>-98.74559137416874</v>
      </c>
      <c r="E11" s="13">
        <f>100*(Counts!E9-'Predicted for FRB'!C43)/'Predicted for FRB'!C43</f>
        <v>-6.8621173961676805</v>
      </c>
      <c r="F11" s="13">
        <f>100*(Counts!F9-'Predicted for FRB'!E43)/'Predicted for FRB'!E43</f>
        <v>-7.1765617077407526</v>
      </c>
      <c r="G11" s="13">
        <f>100*(Counts!G9-'Baseline (historical)'!G8)/'Baseline (historical)'!G8</f>
        <v>-12.186992564738057</v>
      </c>
      <c r="H11" s="13">
        <f>100*(Counts!H9-'Baseline (historical)'!H8)/'Baseline (historical)'!H8</f>
        <v>-10.653978019161139</v>
      </c>
      <c r="I11" s="84">
        <f>100*(Counts!I9-'Baseline (historical)'!I8)/'Baseline (historical)'!I8</f>
        <v>-37.305924191170092</v>
      </c>
      <c r="J11" s="13">
        <f>100*(Counts!J9-'Baseline (historical)'!J8)/'Baseline (historical)'!J8</f>
        <v>-11.98613544034885</v>
      </c>
      <c r="K11" s="59">
        <f>100*(Counts!K9-'Baseline (historical)'!K8)/'Baseline (historical)'!K8</f>
        <v>27.026378896882495</v>
      </c>
      <c r="L11" s="59">
        <f>100*(Counts!L9-'Baseline (historical)'!L8)/'Baseline (historical)'!L8</f>
        <v>25.549872122762149</v>
      </c>
      <c r="M11" s="20">
        <f>100*(Counts!M9-'Baseline (historical)'!M8)/'Baseline (historical)'!M8</f>
        <v>-4.4649896079696125</v>
      </c>
      <c r="N11" s="13">
        <f>100*(Counts!N9-'Baseline (historical)'!N8)/'Baseline (historical)'!N8</f>
        <v>-8.4460903005269898</v>
      </c>
      <c r="O11" s="13">
        <f>100*(Counts!O9-'Baseline (historical)'!O8)/'Baseline (historical)'!O8</f>
        <v>-10.253634395298484</v>
      </c>
      <c r="P11" s="13">
        <f>100*(Counts!P9-'Baseline (historical)'!P8)/'Baseline (historical)'!P8</f>
        <v>-10.404180113723681</v>
      </c>
      <c r="Q11" s="13">
        <f>100*(Counts!Q9-'Baseline (historical)'!Q8)/'Baseline (historical)'!Q8</f>
        <v>-19.507729861676161</v>
      </c>
      <c r="R11" s="13">
        <f>100*(Counts!R9-'Baseline (historical)'!R8)/'Baseline (historical)'!R8</f>
        <v>-9.7611048898842849</v>
      </c>
      <c r="S11" s="20">
        <f>100*(Counts!S9-'Baseline (historical)'!S8)/'Baseline (historical)'!S8</f>
        <v>-2.0249221183800623</v>
      </c>
      <c r="T11" s="14">
        <f>100*(Counts!T9-'Baseline (historical)'!T8)/'Baseline (historical)'!T8</f>
        <v>6.3801506424457246</v>
      </c>
    </row>
    <row r="12" spans="1:20" x14ac:dyDescent="0.25">
      <c r="A12" s="3" t="s">
        <v>23</v>
      </c>
      <c r="B12" t="s">
        <v>33</v>
      </c>
      <c r="C12" s="63">
        <f>100*(Counts!C10-'Predicted for FRB'!C44)/'Predicted for FRB'!C44</f>
        <v>-98.603146357414559</v>
      </c>
      <c r="D12" s="63">
        <f>100*(Counts!D10-'Predicted for FRB'!E44)/'Predicted for FRB'!E44</f>
        <v>-98.643663327769644</v>
      </c>
      <c r="E12" s="13">
        <f>100*(Counts!E10-'Predicted for FRB'!C44)/'Predicted for FRB'!C44</f>
        <v>-7.3517826683494336</v>
      </c>
      <c r="F12" s="20">
        <f>100*(Counts!F10-'Predicted for FRB'!E44)/'Predicted for FRB'!E44</f>
        <v>-4.2239423767864999</v>
      </c>
      <c r="G12" s="13">
        <f>100*(Counts!G10-'Baseline (historical)'!G9)/'Baseline (historical)'!G9</f>
        <v>-17.468347431857136</v>
      </c>
      <c r="H12" s="13">
        <f>100*(Counts!H10-'Baseline (historical)'!H9)/'Baseline (historical)'!H9</f>
        <v>-12.219800240752187</v>
      </c>
      <c r="I12" s="84">
        <f>100*(Counts!I10-'Baseline (historical)'!I9)/'Baseline (historical)'!I9</f>
        <v>-33.567525370804063</v>
      </c>
      <c r="J12" s="13">
        <f>100*(Counts!J10-'Baseline (historical)'!J9)/'Baseline (historical)'!J9</f>
        <v>-11.034353995519044</v>
      </c>
      <c r="K12" s="20">
        <f>100*(Counts!K10-'Baseline (historical)'!K9)/'Baseline (historical)'!K9</f>
        <v>-0.43615898698557859</v>
      </c>
      <c r="L12" s="20">
        <f>100*(Counts!L10-'Baseline (historical)'!L9)/'Baseline (historical)'!L9</f>
        <v>-3.6713165382746893</v>
      </c>
      <c r="M12" s="20">
        <f>100*(Counts!M10-'Baseline (historical)'!M9)/'Baseline (historical)'!M9</f>
        <v>-3.919958187112671</v>
      </c>
      <c r="N12" s="13">
        <f>100*(Counts!N10-'Baseline (historical)'!N9)/'Baseline (historical)'!N9</f>
        <v>-7.6720066672840082</v>
      </c>
      <c r="O12" s="13">
        <f>100*(Counts!O10-'Baseline (historical)'!O9)/'Baseline (historical)'!O9</f>
        <v>-12.312214239059438</v>
      </c>
      <c r="P12" s="13">
        <f>100*(Counts!P10-'Baseline (historical)'!P9)/'Baseline (historical)'!P9</f>
        <v>-14.175876982220087</v>
      </c>
      <c r="Q12" s="13">
        <f>100*(Counts!Q10-'Baseline (historical)'!Q9)/'Baseline (historical)'!Q9</f>
        <v>-25.668896321070235</v>
      </c>
      <c r="R12" s="13">
        <f>100*(Counts!R10-'Baseline (historical)'!R9)/'Baseline (historical)'!R9</f>
        <v>-20.571322574661473</v>
      </c>
      <c r="S12" s="13">
        <f>100*(Counts!S10-'Baseline (historical)'!S9)/'Baseline (historical)'!S9</f>
        <v>-65.561224489795919</v>
      </c>
      <c r="T12" s="13">
        <f>100*(Counts!T10-'Baseline (historical)'!T9)/'Baseline (historical)'!T9</f>
        <v>-66.666666666666671</v>
      </c>
    </row>
    <row r="13" spans="1:20" x14ac:dyDescent="0.25">
      <c r="A13" s="3" t="s">
        <v>24</v>
      </c>
      <c r="B13" t="s">
        <v>34</v>
      </c>
      <c r="C13" s="63">
        <f>100*(Counts!C11-'Predicted for FRB'!C45)/'Predicted for FRB'!C45</f>
        <v>-99.795643033396246</v>
      </c>
      <c r="D13" s="63">
        <f>100*(Counts!D11-'Predicted for FRB'!E45)/'Predicted for FRB'!E45</f>
        <v>-99.970863333660105</v>
      </c>
      <c r="E13" s="13">
        <f>100*(Counts!E11-'Predicted for FRB'!C45)/'Predicted for FRB'!C45</f>
        <v>-7.0973292554332001</v>
      </c>
      <c r="F13" s="13">
        <f>100*(Counts!F11-'Predicted for FRB'!E45)/'Predicted for FRB'!E45</f>
        <v>-9.8487262888517275</v>
      </c>
      <c r="G13" s="13">
        <f>100*(Counts!G11-'Baseline (historical)'!G10)/'Baseline (historical)'!G10</f>
        <v>-10.258961665713077</v>
      </c>
      <c r="H13" s="13">
        <f>100*(Counts!H11-'Baseline (historical)'!H10)/'Baseline (historical)'!H10</f>
        <v>-7.5016215911334214</v>
      </c>
      <c r="I13" s="85">
        <f>100*(Counts!I11-'Baseline (historical)'!I10)/'Baseline (historical)'!I10</f>
        <v>13.635180848295603</v>
      </c>
      <c r="J13" s="13">
        <f>100*(Counts!J11-'Baseline (historical)'!J10)/'Baseline (historical)'!J10</f>
        <v>-14.004227176655077</v>
      </c>
      <c r="K13" s="20">
        <f>100*(Counts!K11-'Baseline (historical)'!K10)/'Baseline (historical)'!K10</f>
        <v>-4.1378547325330528</v>
      </c>
      <c r="L13" s="20">
        <f>100*(Counts!L11-'Baseline (historical)'!L10)/'Baseline (historical)'!L10</f>
        <v>-1.4650090468686161</v>
      </c>
      <c r="M13" s="20">
        <f>100*(Counts!M11-'Baseline (historical)'!M10)/'Baseline (historical)'!M10</f>
        <v>-4.1799563538693976</v>
      </c>
      <c r="N13" s="13">
        <f>100*(Counts!N11-'Baseline (historical)'!N10)/'Baseline (historical)'!N10</f>
        <v>-14.895808573013232</v>
      </c>
      <c r="O13" s="13">
        <f>100*(Counts!O11-'Baseline (historical)'!O10)/'Baseline (historical)'!O10</f>
        <v>-14.248468257072089</v>
      </c>
      <c r="P13" s="13">
        <f>100*(Counts!P11-'Baseline (historical)'!P10)/'Baseline (historical)'!P10</f>
        <v>-12.12626894729523</v>
      </c>
      <c r="Q13" s="13">
        <f>100*(Counts!Q11-'Baseline (historical)'!Q10)/'Baseline (historical)'!Q10</f>
        <v>-22.046882181706756</v>
      </c>
      <c r="R13" s="13">
        <f>100*(Counts!R11-'Baseline (historical)'!R10)/'Baseline (historical)'!R10</f>
        <v>-13.837464700345151</v>
      </c>
      <c r="S13" s="13">
        <f>100*(Counts!S11-'Baseline (historical)'!S10)/'Baseline (historical)'!S10</f>
        <v>-25.612052730696799</v>
      </c>
      <c r="T13" s="13">
        <f>100*(Counts!T11-'Baseline (historical)'!T10)/'Baseline (historical)'!T10</f>
        <v>-10.471524800979791</v>
      </c>
    </row>
    <row r="14" spans="1:20" x14ac:dyDescent="0.25">
      <c r="A14" s="3" t="s">
        <v>25</v>
      </c>
      <c r="B14" t="s">
        <v>35</v>
      </c>
      <c r="C14" s="63">
        <f>100*(Counts!C12-'Predicted for FRB'!C46)/'Predicted for FRB'!C46</f>
        <v>-99.883820562556991</v>
      </c>
      <c r="D14" s="63">
        <f>100*(Counts!D12-'Predicted for FRB'!E46)/'Predicted for FRB'!E46</f>
        <v>-99.885764424200119</v>
      </c>
      <c r="E14" s="13">
        <f>100*(Counts!E12-'Predicted for FRB'!C46)/'Predicted for FRB'!C46</f>
        <v>-5.2314647157514038</v>
      </c>
      <c r="F14" s="13">
        <f>100*(Counts!F12-'Predicted for FRB'!E46)/'Predicted for FRB'!E46</f>
        <v>-5.8984444348504939</v>
      </c>
      <c r="G14" s="13">
        <f>100*(Counts!G12-'Baseline (historical)'!G11)/'Baseline (historical)'!G11</f>
        <v>-8.5591977104927732</v>
      </c>
      <c r="H14" s="13">
        <f>100*(Counts!H12-'Baseline (historical)'!H11)/'Baseline (historical)'!H11</f>
        <v>-6.273549877609395</v>
      </c>
      <c r="I14" s="85">
        <f>100*(Counts!I12-'Baseline (historical)'!I11)/'Baseline (historical)'!I11</f>
        <v>8.951340098881083</v>
      </c>
      <c r="J14" s="13">
        <f>100*(Counts!J12-'Baseline (historical)'!J11)/'Baseline (historical)'!J11</f>
        <v>-9.6149935606317367</v>
      </c>
      <c r="K14" s="59">
        <f>100*(Counts!K12-'Baseline (historical)'!K11)/'Baseline (historical)'!K11</f>
        <v>9.4588814030584967</v>
      </c>
      <c r="L14" s="59">
        <f>100*(Counts!L12-'Baseline (historical)'!L11)/'Baseline (historical)'!L11</f>
        <v>5.9068450563481933</v>
      </c>
      <c r="M14" s="20">
        <f>100*(Counts!M12-'Baseline (historical)'!M11)/'Baseline (historical)'!M11</f>
        <v>-4.3631791551857892</v>
      </c>
      <c r="N14" s="13">
        <f>100*(Counts!N12-'Baseline (historical)'!N11)/'Baseline (historical)'!N11</f>
        <v>-9.8877218399130751</v>
      </c>
      <c r="O14" s="13">
        <f>100*(Counts!O12-'Baseline (historical)'!O11)/'Baseline (historical)'!O11</f>
        <v>-7.2283087772320869</v>
      </c>
      <c r="P14" s="13">
        <f>100*(Counts!P12-'Baseline (historical)'!P11)/'Baseline (historical)'!P11</f>
        <v>-11.523462070700717</v>
      </c>
      <c r="Q14" s="13">
        <f>100*(Counts!Q12-'Baseline (historical)'!Q11)/'Baseline (historical)'!Q11</f>
        <v>-17.128712871287128</v>
      </c>
      <c r="R14" s="13">
        <f>100*(Counts!R12-'Baseline (historical)'!R11)/'Baseline (historical)'!R11</f>
        <v>-12.764456981664315</v>
      </c>
      <c r="S14" s="13">
        <f>100*(Counts!S12-'Baseline (historical)'!S11)/'Baseline (historical)'!S11</f>
        <v>-17.873158231902625</v>
      </c>
      <c r="T14" s="13">
        <f>100*(Counts!T12-'Baseline (historical)'!T11)/'Baseline (historical)'!T11</f>
        <v>-14.25047958344752</v>
      </c>
    </row>
    <row r="15" spans="1:20" x14ac:dyDescent="0.25">
      <c r="A15" s="3" t="s">
        <v>26</v>
      </c>
      <c r="B15" t="s">
        <v>36</v>
      </c>
      <c r="C15" s="63">
        <f>100*(Counts!C13-'Predicted for FRB'!C47)/'Predicted for FRB'!C47</f>
        <v>-99.10421032061582</v>
      </c>
      <c r="D15" s="63">
        <f>100*(Counts!D13-'Predicted for FRB'!E47)/'Predicted for FRB'!E47</f>
        <v>-99.829105153607117</v>
      </c>
      <c r="E15" s="20">
        <f>100*(Counts!E13-'Predicted for FRB'!C47)/'Predicted for FRB'!C47</f>
        <v>-2.0659775114340104</v>
      </c>
      <c r="F15" s="20">
        <f>100*(Counts!F13-'Predicted for FRB'!E47)/'Predicted for FRB'!E47</f>
        <v>-2.8638375153484694</v>
      </c>
      <c r="G15" s="13">
        <f>100*(Counts!G13-'Baseline (historical)'!G12)/'Baseline (historical)'!G12</f>
        <v>-5.7678337934040389</v>
      </c>
      <c r="H15" s="13">
        <f>100*(Counts!H13-'Baseline (historical)'!H12)/'Baseline (historical)'!H12</f>
        <v>-7.0188410559754626</v>
      </c>
      <c r="I15" s="84">
        <f>100*(Counts!I13-'Baseline (historical)'!I12)/'Baseline (historical)'!I12</f>
        <v>-6.2711423367161068</v>
      </c>
      <c r="J15" s="13">
        <f>100*(Counts!J13-'Baseline (historical)'!J12)/'Baseline (historical)'!J12</f>
        <v>-6.1836204861930613</v>
      </c>
      <c r="K15" s="13">
        <f>100*(Counts!K13-'Baseline (historical)'!K12)/'Baseline (historical)'!K12</f>
        <v>-18.413188564598066</v>
      </c>
      <c r="L15" s="13">
        <f>100*(Counts!L13-'Baseline (historical)'!L12)/'Baseline (historical)'!L12</f>
        <v>-17.231175693527081</v>
      </c>
      <c r="M15" s="13">
        <f>100*(Counts!M13-'Baseline (historical)'!M12)/'Baseline (historical)'!M12</f>
        <v>-5.2554355075363475</v>
      </c>
      <c r="N15" s="13">
        <f>100*(Counts!N13-'Baseline (historical)'!N12)/'Baseline (historical)'!N12</f>
        <v>-8.1308119090411815</v>
      </c>
      <c r="O15" s="20">
        <f>100*(Counts!O13-'Baseline (historical)'!O12)/'Baseline (historical)'!O12</f>
        <v>-2.1610008846202451</v>
      </c>
      <c r="P15" s="13">
        <f>100*(Counts!P13-'Baseline (historical)'!P12)/'Baseline (historical)'!P12</f>
        <v>-7.4821406191252038</v>
      </c>
      <c r="Q15" s="13">
        <f>100*(Counts!Q13-'Baseline (historical)'!Q12)/'Baseline (historical)'!Q12</f>
        <v>-11.762231879994392</v>
      </c>
      <c r="R15" s="13">
        <f>100*(Counts!R13-'Baseline (historical)'!R12)/'Baseline (historical)'!R12</f>
        <v>-12.269111500606714</v>
      </c>
      <c r="S15" s="20">
        <f>100*(Counts!S13-'Baseline (historical)'!S12)/'Baseline (historical)'!S12</f>
        <v>-1.4306151645207439</v>
      </c>
      <c r="T15" s="20">
        <f>100*(Counts!T13-'Baseline (historical)'!T12)/'Baseline (historical)'!T12</f>
        <v>-3.0813214739517152</v>
      </c>
    </row>
    <row r="16" spans="1:20" x14ac:dyDescent="0.25">
      <c r="A16" s="3" t="s">
        <v>27</v>
      </c>
      <c r="B16" t="s">
        <v>30</v>
      </c>
      <c r="C16" s="46">
        <f>100*(Counts!C14-'Predicted for FRB'!C48)/'Predicted for FRB'!C48</f>
        <v>-7.8452309667691358</v>
      </c>
      <c r="D16" s="76">
        <f>100*(Counts!D106-'Predicted for FRB'!E48)/'Predicted for FRB'!E48</f>
        <v>-3.4020741977517797</v>
      </c>
      <c r="E16" s="63">
        <f>100*(Counts!E14-'Predicted for FRB'!C48)/'Predicted for FRB'!C48</f>
        <v>-99.771713796207138</v>
      </c>
      <c r="F16" s="63">
        <f>100*(Counts!F14-'Predicted for FRB'!E48)/'Predicted for FRB'!E48</f>
        <v>-99.358989383439663</v>
      </c>
      <c r="G16" s="13">
        <f>100*(Counts!G14-'Baseline (historical)'!G13)/'Baseline (historical)'!G13</f>
        <v>-12.53763440860215</v>
      </c>
      <c r="H16" s="13">
        <f>100*(Counts!H14-'Baseline (historical)'!H13)/'Baseline (historical)'!H13</f>
        <v>-8.9078006616156227</v>
      </c>
      <c r="I16" s="86" t="s">
        <v>57</v>
      </c>
      <c r="J16" s="13">
        <f>100*(Counts!J14-'Baseline (historical)'!J13)/'Baseline (historical)'!J13</f>
        <v>-22.106974475695008</v>
      </c>
      <c r="K16" s="20">
        <f>100*(Counts!K14-'Baseline (historical)'!K13)/'Baseline (historical)'!K13</f>
        <v>0.97216537044617268</v>
      </c>
      <c r="L16" s="20">
        <f>100*(Counts!L14-'Baseline (historical)'!L13)/'Baseline (historical)'!L13</f>
        <v>7.6171560470234576</v>
      </c>
      <c r="M16" s="20">
        <f>100*(Counts!M14-'Baseline (historical)'!M13)/'Baseline (historical)'!M13</f>
        <v>-2.1344998418889007</v>
      </c>
      <c r="N16" s="13">
        <f>100*(Counts!N14-'Baseline (historical)'!N13)/'Baseline (historical)'!N13</f>
        <v>-12.51047619047619</v>
      </c>
      <c r="O16" s="13">
        <f>100*(Counts!O14-'Baseline (historical)'!O13)/'Baseline (historical)'!O13</f>
        <v>-7.8963230861965039</v>
      </c>
      <c r="P16" s="20">
        <f>100*(Counts!P14-'Baseline (historical)'!P13)/'Baseline (historical)'!P13</f>
        <v>0.15030060120240482</v>
      </c>
      <c r="Q16" s="13">
        <f>100*(Counts!Q14-'Baseline (historical)'!Q13)/'Baseline (historical)'!Q13</f>
        <v>-11.11731064304645</v>
      </c>
      <c r="R16" s="13">
        <f>100*(Counts!R14-'Baseline (historical)'!R13)/'Baseline (historical)'!R13</f>
        <v>-10.373910598819229</v>
      </c>
      <c r="S16" s="20" t="s">
        <v>57</v>
      </c>
      <c r="T16" s="20" t="s">
        <v>57</v>
      </c>
    </row>
    <row r="17" spans="1:20" x14ac:dyDescent="0.25">
      <c r="A17" s="3" t="s">
        <v>28</v>
      </c>
      <c r="B17" t="s">
        <v>31</v>
      </c>
      <c r="C17" s="20">
        <f>100*(Counts!C15-'Predicted for FRB'!C49)/'Predicted for FRB'!C49</f>
        <v>-4.6161204373925111</v>
      </c>
      <c r="D17" s="34">
        <f>100*(Counts!D15-'Predicted for FRB'!E49)/'Predicted for FRB'!E49</f>
        <v>-25.204058264810733</v>
      </c>
      <c r="E17" s="63">
        <f>100*(Counts!E15-'Predicted for FRB'!C49)/'Predicted for FRB'!C49</f>
        <v>-99.880454043450101</v>
      </c>
      <c r="F17" s="63">
        <f>100*(Counts!F15-'Predicted for FRB'!E49)/'Predicted for FRB'!E49</f>
        <v>-99.995507211572843</v>
      </c>
      <c r="G17" s="13">
        <f>100*(Counts!G15-'Baseline (historical)'!G14)/'Baseline (historical)'!G14</f>
        <v>-10.025843537907882</v>
      </c>
      <c r="H17" s="13">
        <f>100*(Counts!H15-'Baseline (historical)'!H14)/'Baseline (historical)'!H14</f>
        <v>-7.7436164669098488</v>
      </c>
      <c r="I17" s="85">
        <f>100*(Counts!I15-'Baseline (historical)'!I14)/'Baseline (historical)'!I14</f>
        <v>8.8559285280596765</v>
      </c>
      <c r="J17" s="13">
        <f>100*(Counts!J15-'Baseline (historical)'!J14)/'Baseline (historical)'!J14</f>
        <v>-21.528649791818122</v>
      </c>
      <c r="K17" s="59">
        <f>100*(Counts!K15-'Baseline (historical)'!K14)/'Baseline (historical)'!K14</f>
        <v>9.8725449226911834</v>
      </c>
      <c r="L17" s="59">
        <f>100*(Counts!L15-'Baseline (historical)'!L14)/'Baseline (historical)'!L14</f>
        <v>10.63210648272889</v>
      </c>
      <c r="M17" s="20">
        <f>100*(Counts!M15-'Baseline (historical)'!M14)/'Baseline (historical)'!M14</f>
        <v>3.0907036797934153</v>
      </c>
      <c r="N17" s="13">
        <f>100*(Counts!N15-'Baseline (historical)'!N14)/'Baseline (historical)'!N14</f>
        <v>-11.183004824774656</v>
      </c>
      <c r="O17" s="20">
        <f>100*(Counts!O15-'Baseline (historical)'!O14)/'Baseline (historical)'!O14</f>
        <v>-4.3595726390765073</v>
      </c>
      <c r="P17" s="20">
        <f>100*(Counts!P15-'Baseline (historical)'!P14)/'Baseline (historical)'!P14</f>
        <v>-1.7972103004291846</v>
      </c>
      <c r="Q17" s="13">
        <f>100*(Counts!Q15-'Baseline (historical)'!Q14)/'Baseline (historical)'!Q14</f>
        <v>-7.9420798595875386</v>
      </c>
      <c r="R17" s="20">
        <f>100*(Counts!R15-'Baseline (historical)'!R14)/'Baseline (historical)'!R14</f>
        <v>1.2257869249394673</v>
      </c>
      <c r="S17" s="20" t="s">
        <v>57</v>
      </c>
      <c r="T17" s="20" t="s">
        <v>57</v>
      </c>
    </row>
    <row r="18" spans="1:20" x14ac:dyDescent="0.25">
      <c r="A18" s="3" t="s">
        <v>89</v>
      </c>
      <c r="B18" t="s">
        <v>31</v>
      </c>
      <c r="C18" s="20">
        <f>100*(Counts!C16-'Predicted for FRB'!C50)/'Predicted for FRB'!C50</f>
        <v>3.128713158866872</v>
      </c>
      <c r="D18" s="34">
        <f>100*(Counts!D16-'Predicted for FRB'!E50)/'Predicted for FRB'!E50</f>
        <v>-28.118980765414779</v>
      </c>
      <c r="E18" s="63">
        <f>100*(Counts!E16-'Predicted for FRB'!C50)/'Predicted for FRB'!C50</f>
        <v>-99.892767468893936</v>
      </c>
      <c r="F18" s="63">
        <f>100*(Counts!F16-'Predicted for FRB'!E50)/'Predicted for FRB'!E50</f>
        <v>-100</v>
      </c>
      <c r="G18" s="13">
        <f>100*(Counts!G16-'Baseline (historical)'!G15)/'Baseline (historical)'!G15</f>
        <v>-10.0874569125146</v>
      </c>
      <c r="H18" s="13">
        <f>100*(Counts!H16-'Baseline (historical)'!H15)/'Baseline (historical)'!H15</f>
        <v>-5.5721106091191643</v>
      </c>
      <c r="I18" s="86">
        <f>100*(Counts!I16-'Baseline (historical)'!I15)/'Baseline (historical)'!I15</f>
        <v>-4.2154566744730682</v>
      </c>
      <c r="J18" s="13">
        <f>100*(Counts!J16-'Baseline (historical)'!J15)/'Baseline (historical)'!J15</f>
        <v>-18.091014125451903</v>
      </c>
      <c r="K18" s="59">
        <f>100*(Counts!K16-'Baseline (historical)'!K15)/'Baseline (historical)'!K15</f>
        <v>34.100719424460429</v>
      </c>
      <c r="L18" s="59">
        <f>100*(Counts!L16-'Baseline (historical)'!L15)/'Baseline (historical)'!L15</f>
        <v>41.364023870417732</v>
      </c>
      <c r="M18" s="20">
        <f>100*(Counts!M16-'Baseline (historical)'!M15)/'Baseline (historical)'!M15</f>
        <v>-1.5552210994051459</v>
      </c>
      <c r="N18" s="13">
        <f>100*(Counts!N16-'Baseline (historical)'!N15)/'Baseline (historical)'!N15</f>
        <v>-6.9125955466932538</v>
      </c>
      <c r="O18" s="59">
        <f>100*(Counts!O16-'Baseline (historical)'!O15)/'Baseline (historical)'!O15</f>
        <v>6.8976183111660996</v>
      </c>
      <c r="P18" s="59">
        <f>100*(Counts!P16-'Baseline (historical)'!P15)/'Baseline (historical)'!P15</f>
        <v>9.2976794221607495</v>
      </c>
      <c r="Q18" s="59">
        <f>100*(Counts!Q16-'Baseline (historical)'!Q15)/'Baseline (historical)'!Q15</f>
        <v>6.977217249796583</v>
      </c>
      <c r="R18" s="59">
        <f>100*(Counts!R16-'Baseline (historical)'!R15)/'Baseline (historical)'!R15</f>
        <v>6.3643150429264654</v>
      </c>
      <c r="S18" s="13">
        <f>100*(Counts!S16-'Baseline (historical)'!S15)/'Baseline (historical)'!S15</f>
        <v>-16.900311526479751</v>
      </c>
      <c r="T18" s="59">
        <f>100*(Counts!T16-'Baseline (historical)'!T15)/'Baseline (historical)'!T15</f>
        <v>17.41249446167479</v>
      </c>
    </row>
    <row r="19" spans="1:20" x14ac:dyDescent="0.25">
      <c r="A19" s="3" t="s">
        <v>90</v>
      </c>
      <c r="B19" t="s">
        <v>31</v>
      </c>
      <c r="C19" s="20">
        <f>100*(Counts!C17-'Predicted for FRB'!C51)/'Predicted for FRB'!C51</f>
        <v>-3.3871507248621917</v>
      </c>
      <c r="D19" s="34">
        <f>100*(Counts!D17-'Predicted for FRB'!E51)/'Predicted for FRB'!E51</f>
        <v>-29.927476691785664</v>
      </c>
      <c r="E19" s="63">
        <f>100*(Counts!E17-'Predicted for FRB'!C51)/'Predicted for FRB'!C51</f>
        <v>-99.973584602379432</v>
      </c>
      <c r="F19" s="63">
        <f>100*(Counts!F17-'Predicted for FRB'!E51)/'Predicted for FRB'!E51</f>
        <v>-100</v>
      </c>
      <c r="G19" s="13">
        <f>100*(Counts!G17-'Baseline (historical)'!G16)/'Baseline (historical)'!G16</f>
        <v>-16.757892408912479</v>
      </c>
      <c r="H19" s="13">
        <f>100*(Counts!H17-'Baseline (historical)'!H16)/'Baseline (historical)'!H16</f>
        <v>-11.894459446269968</v>
      </c>
      <c r="I19" s="84">
        <f>100*(Counts!I17-'Baseline (historical)'!I16)/'Baseline (historical)'!I16</f>
        <v>-18.97822881429439</v>
      </c>
      <c r="J19" s="13">
        <f>100*(Counts!J17-'Baseline (historical)'!J16)/'Baseline (historical)'!J16</f>
        <v>-25.504107542942496</v>
      </c>
      <c r="K19" s="20">
        <f>100*(Counts!K17-'Baseline (historical)'!K16)/'Baseline (historical)'!K16</f>
        <v>-3.2149138234259587</v>
      </c>
      <c r="L19" s="20">
        <f>100*(Counts!L17-'Baseline (historical)'!L16)/'Baseline (historical)'!L16</f>
        <v>-0.37476577139287948</v>
      </c>
      <c r="M19" s="20">
        <f>100*(Counts!M17-'Baseline (historical)'!M16)/'Baseline (historical)'!M16</f>
        <v>-4.2522213096393635</v>
      </c>
      <c r="N19" s="13">
        <f>100*(Counts!N17-'Baseline (historical)'!N16)/'Baseline (historical)'!N16</f>
        <v>-9.0239837021946485</v>
      </c>
      <c r="O19" s="20">
        <f>100*(Counts!O17-'Baseline (historical)'!O16)/'Baseline (historical)'!O16</f>
        <v>1.6165904637491835</v>
      </c>
      <c r="P19" s="59">
        <f>100*(Counts!P17-'Baseline (historical)'!P16)/'Baseline (historical)'!P16</f>
        <v>25.724811789203908</v>
      </c>
      <c r="Q19" s="20">
        <f>100*(Counts!Q17-'Baseline (historical)'!Q16)/'Baseline (historical)'!Q16</f>
        <v>-3.9297658862876252</v>
      </c>
      <c r="R19" s="13">
        <f>100*(Counts!R17-'Baseline (historical)'!R16)/'Baseline (historical)'!R16</f>
        <v>-6.1398627341866074</v>
      </c>
      <c r="S19" s="13">
        <f>100*(Counts!S17-'Baseline (historical)'!S16)/'Baseline (historical)'!S16</f>
        <v>-43.877551020408163</v>
      </c>
      <c r="T19" s="13">
        <f>100*(Counts!T17-'Baseline (historical)'!T16)/'Baseline (historical)'!T16</f>
        <v>-47.197640117994098</v>
      </c>
    </row>
    <row r="20" spans="1:20" x14ac:dyDescent="0.25">
      <c r="A20" s="3" t="s">
        <v>91</v>
      </c>
      <c r="B20" t="s">
        <v>31</v>
      </c>
      <c r="C20" s="20">
        <f>100*(Counts!C18-'Predicted for FRB'!C52)/'Predicted for FRB'!C52</f>
        <v>-0.72705854495789224</v>
      </c>
      <c r="D20" s="34">
        <f>100*(Counts!D18-'Predicted for FRB'!E52)/'Predicted for FRB'!E52</f>
        <v>-19.830313411832236</v>
      </c>
      <c r="E20" s="63">
        <f>100*(Counts!E18-'Predicted for FRB'!C52)/'Predicted for FRB'!C52</f>
        <v>-99.824787425888076</v>
      </c>
      <c r="F20" s="63">
        <f>100*(Counts!F18-'Predicted for FRB'!E52)/'Predicted for FRB'!E52</f>
        <v>-99.970544801473991</v>
      </c>
      <c r="G20" s="13">
        <f>100*(Counts!G18-'Baseline (historical)'!G17)/'Baseline (historical)'!G17</f>
        <v>-8.7539491032115233</v>
      </c>
      <c r="H20" s="20">
        <f>100*(Counts!H18-'Baseline (historical)'!H17)/'Baseline (historical)'!H17</f>
        <v>-5.0368030683324401</v>
      </c>
      <c r="I20" s="85">
        <f>100*(Counts!I18-'Baseline (historical)'!I17)/'Baseline (historical)'!I17</f>
        <v>11.987162806834938</v>
      </c>
      <c r="J20" s="13">
        <f>100*(Counts!J18-'Baseline (historical)'!J17)/'Baseline (historical)'!J17</f>
        <v>-12.429262971296106</v>
      </c>
      <c r="K20" s="20">
        <f>100*(Counts!K18-'Baseline (historical)'!K17)/'Baseline (historical)'!K17</f>
        <v>3.3467942689605574</v>
      </c>
      <c r="L20" s="59">
        <f>100*(Counts!L18-'Baseline (historical)'!L17)/'Baseline (historical)'!L17</f>
        <v>5.7141189517305788</v>
      </c>
      <c r="M20" s="20">
        <f>100*(Counts!M18-'Baseline (historical)'!M17)/'Baseline (historical)'!M17</f>
        <v>-2.1962956745565441</v>
      </c>
      <c r="N20" s="13">
        <f>100*(Counts!N18-'Baseline (historical)'!N17)/'Baseline (historical)'!N17</f>
        <v>-11.07281514935425</v>
      </c>
      <c r="O20" s="13">
        <f>100*(Counts!O18-'Baseline (historical)'!O17)/'Baseline (historical)'!O17</f>
        <v>-9.1904575674618698</v>
      </c>
      <c r="P20" s="20">
        <f>100*(Counts!P18-'Baseline (historical)'!P17)/'Baseline (historical)'!P17</f>
        <v>-1.9051592268112918</v>
      </c>
      <c r="Q20" s="20">
        <f>100*(Counts!Q18-'Baseline (historical)'!Q17)/'Baseline (historical)'!Q17</f>
        <v>-3.4165772943159185</v>
      </c>
      <c r="R20" s="20">
        <f>100*(Counts!R18-'Baseline (historical)'!R17)/'Baseline (historical)'!R17</f>
        <v>3.6554753686852841</v>
      </c>
      <c r="S20" s="13">
        <f>100*(Counts!S18-'Baseline (historical)'!S17)/'Baseline (historical)'!S17</f>
        <v>-24.105461393596986</v>
      </c>
      <c r="T20" s="20">
        <f>100*(Counts!T18-'Baseline (historical)'!T17)/'Baseline (historical)'!T17</f>
        <v>-4.6540110226576852</v>
      </c>
    </row>
    <row r="21" spans="1:20" x14ac:dyDescent="0.25">
      <c r="C21" s="13"/>
      <c r="D21" s="34"/>
      <c r="E21" s="63"/>
      <c r="F21" s="63"/>
      <c r="G21" s="13"/>
      <c r="H21" s="13"/>
      <c r="I21" s="85"/>
      <c r="J21" s="13"/>
      <c r="K21" s="79"/>
      <c r="L21" s="59"/>
      <c r="M21" s="20"/>
      <c r="N21" s="13"/>
      <c r="O21" s="13"/>
      <c r="P21" s="13"/>
      <c r="Q21" s="13"/>
      <c r="R21" s="13"/>
      <c r="S21" s="13"/>
      <c r="T21" s="13"/>
    </row>
    <row r="22" spans="1:20" x14ac:dyDescent="0.25">
      <c r="C22" s="13"/>
      <c r="D22" s="34"/>
      <c r="E22" s="63"/>
      <c r="F22" s="63"/>
      <c r="G22" s="13"/>
      <c r="H22" s="13"/>
      <c r="I22" s="85"/>
      <c r="J22" s="13"/>
      <c r="K22" s="20"/>
      <c r="L22" s="79"/>
      <c r="M22" s="20"/>
      <c r="N22" s="13"/>
      <c r="O22" s="13"/>
      <c r="P22" s="13"/>
      <c r="Q22" s="13"/>
      <c r="R22" s="13"/>
      <c r="S22" s="13"/>
      <c r="T22" s="20"/>
    </row>
    <row r="23" spans="1:20" x14ac:dyDescent="0.25">
      <c r="C23" s="20"/>
      <c r="D23" s="34"/>
      <c r="E23" s="63"/>
      <c r="F23" s="63"/>
      <c r="G23" s="13"/>
      <c r="H23" s="13"/>
      <c r="I23" s="85"/>
      <c r="J23" s="13"/>
      <c r="K23" s="79"/>
      <c r="L23" s="59"/>
      <c r="M23" s="13"/>
      <c r="N23" s="13"/>
      <c r="O23" s="13"/>
      <c r="P23" s="13"/>
      <c r="Q23" s="79"/>
      <c r="R23" s="20"/>
      <c r="S23" s="13"/>
      <c r="T23" s="13"/>
    </row>
    <row r="24" spans="1:20" x14ac:dyDescent="0.25">
      <c r="C24" s="20"/>
      <c r="D24" s="46"/>
      <c r="E24" s="63"/>
      <c r="F24" s="63"/>
      <c r="G24" s="13"/>
      <c r="H24" s="13"/>
      <c r="I24" s="87"/>
      <c r="J24" s="13"/>
      <c r="K24" s="59"/>
      <c r="L24" s="59"/>
      <c r="M24" s="13"/>
      <c r="N24" s="13"/>
      <c r="O24" s="13"/>
      <c r="P24" s="79"/>
      <c r="Q24" s="79"/>
      <c r="R24" s="20"/>
      <c r="S24" s="13"/>
      <c r="T24" s="13"/>
    </row>
    <row r="25" spans="1:20" x14ac:dyDescent="0.25">
      <c r="C25" s="80"/>
      <c r="D25" s="46"/>
      <c r="E25" s="46"/>
      <c r="F25" s="46"/>
      <c r="G25" s="80"/>
      <c r="H25" s="80"/>
      <c r="I25" s="46"/>
      <c r="J25" s="80"/>
      <c r="K25" s="80"/>
      <c r="L25" s="80"/>
      <c r="M25" s="80"/>
      <c r="N25" s="80"/>
      <c r="O25" s="46"/>
      <c r="P25" s="13"/>
      <c r="Q25" s="79"/>
      <c r="R25" s="79"/>
      <c r="S25" s="13"/>
      <c r="T25" s="13"/>
    </row>
    <row r="26" spans="1:20" x14ac:dyDescent="0.25">
      <c r="C26" s="62" t="s">
        <v>96</v>
      </c>
      <c r="D26" s="13"/>
      <c r="E26" s="13"/>
      <c r="F26" s="13"/>
      <c r="G26" s="13"/>
      <c r="H26" s="13"/>
      <c r="I26" s="20"/>
      <c r="J26" s="13"/>
      <c r="K26" s="20"/>
      <c r="L26" s="20"/>
      <c r="M26" s="13"/>
      <c r="N26" s="13"/>
      <c r="P26" s="20"/>
      <c r="Q26" s="13"/>
      <c r="R26" s="13"/>
      <c r="S26" s="20"/>
      <c r="T26" s="20"/>
    </row>
    <row r="27" spans="1:20" x14ac:dyDescent="0.25">
      <c r="C27" t="s">
        <v>104</v>
      </c>
      <c r="D27" s="13"/>
      <c r="E27" s="13"/>
      <c r="F27" s="13"/>
      <c r="G27" s="13"/>
    </row>
    <row r="28" spans="1:20" x14ac:dyDescent="0.25">
      <c r="C28" s="60" t="s">
        <v>102</v>
      </c>
      <c r="D28" s="13"/>
      <c r="E28" s="13"/>
      <c r="F28" s="13"/>
      <c r="G28" s="13"/>
    </row>
    <row r="29" spans="1:20" x14ac:dyDescent="0.25">
      <c r="C29" s="61" t="s">
        <v>103</v>
      </c>
      <c r="E29" s="13"/>
      <c r="F29" s="13"/>
    </row>
    <row r="30" spans="1:20" x14ac:dyDescent="0.25">
      <c r="C30" s="65" t="s">
        <v>105</v>
      </c>
      <c r="D30" s="64"/>
      <c r="E30" s="63"/>
      <c r="F30" s="63"/>
      <c r="G30" s="64"/>
    </row>
    <row r="31" spans="1:20" x14ac:dyDescent="0.25">
      <c r="C31" s="69" t="s">
        <v>110</v>
      </c>
      <c r="D31" s="69"/>
      <c r="E31" s="69"/>
      <c r="F31" s="69"/>
      <c r="G31" s="69"/>
      <c r="H31" s="35"/>
      <c r="I31" s="35"/>
      <c r="J31" s="35"/>
      <c r="K31" s="35"/>
      <c r="L31" s="35"/>
      <c r="M31" s="35"/>
      <c r="N31" s="35"/>
      <c r="O31" s="35"/>
    </row>
    <row r="32" spans="1:20" x14ac:dyDescent="0.25">
      <c r="C32" s="77" t="s">
        <v>109</v>
      </c>
      <c r="D32" s="77"/>
      <c r="E32" s="77"/>
      <c r="F32" s="77"/>
      <c r="G32" s="77"/>
      <c r="H32" s="77"/>
    </row>
    <row r="33" spans="3:12" x14ac:dyDescent="0.25">
      <c r="C33" s="88" t="s">
        <v>113</v>
      </c>
      <c r="D33" s="88"/>
      <c r="E33" s="88"/>
      <c r="F33" s="88"/>
      <c r="G33" s="88"/>
      <c r="H33" s="88"/>
      <c r="I33" s="88"/>
      <c r="J33" s="88"/>
      <c r="K33" s="88"/>
      <c r="L33" s="88"/>
    </row>
    <row r="34" spans="3:12" x14ac:dyDescent="0.25">
      <c r="C34" t="s">
        <v>111</v>
      </c>
    </row>
  </sheetData>
  <mergeCells count="1">
    <mergeCell ref="C6:T6"/>
  </mergeCells>
  <conditionalFormatting sqref="B26">
    <cfRule type="colorScale" priority="222">
      <colorScale>
        <cfvo type="num" val="&quot;&lt;0&quot;"/>
        <cfvo type="max"/>
        <color rgb="FFFF0000"/>
        <color rgb="FFFFEF9C"/>
      </colorScale>
    </cfRule>
  </conditionalFormatting>
  <conditionalFormatting sqref="C26">
    <cfRule type="colorScale" priority="221">
      <colorScale>
        <cfvo type="num" val="&quot;&lt;0&quot;"/>
        <cfvo type="max"/>
        <color rgb="FFFF0000"/>
        <color rgb="FFFFEF9C"/>
      </colorScale>
    </cfRule>
  </conditionalFormatting>
  <conditionalFormatting sqref="C27">
    <cfRule type="colorScale" priority="220">
      <colorScale>
        <cfvo type="num" val="&quot;&lt;0&quot;"/>
        <cfvo type="max"/>
        <color rgb="FFFF0000"/>
        <color rgb="FFFFEF9C"/>
      </colorScale>
    </cfRule>
  </conditionalFormatting>
  <conditionalFormatting sqref="C27:T30 C26:N26 P26:T26 C8:T20 C21:J21 L21:T21">
    <cfRule type="colorScale" priority="226">
      <colorScale>
        <cfvo type="num" val="&quot;&lt;0&quot;"/>
        <cfvo type="max"/>
        <color rgb="FFFF0000"/>
        <color rgb="FFFFEF9C"/>
      </colorScale>
    </cfRule>
  </conditionalFormatting>
  <conditionalFormatting sqref="K21">
    <cfRule type="colorScale" priority="216">
      <colorScale>
        <cfvo type="num" val="&quot;&lt;0&quot;"/>
        <cfvo type="max"/>
        <color rgb="FFFF0000"/>
        <color rgb="FFFFEF9C"/>
      </colorScale>
    </cfRule>
  </conditionalFormatting>
  <conditionalFormatting sqref="G25:H25">
    <cfRule type="colorScale" priority="264">
      <colorScale>
        <cfvo type="num" val="&quot;&lt;0&quot;"/>
        <cfvo type="max"/>
        <color rgb="FFFF0000"/>
        <color rgb="FFFFEF9C"/>
      </colorScale>
    </cfRule>
  </conditionalFormatting>
  <conditionalFormatting sqref="S25:T25">
    <cfRule type="colorScale" priority="272">
      <colorScale>
        <cfvo type="num" val="&quot;&lt;0&quot;"/>
        <cfvo type="max"/>
        <color rgb="FFFF0000"/>
        <color rgb="FFFFEF9C"/>
      </colorScale>
    </cfRule>
  </conditionalFormatting>
  <conditionalFormatting sqref="D25">
    <cfRule type="colorScale" priority="281">
      <colorScale>
        <cfvo type="num" val="&quot;&lt;0&quot;"/>
        <cfvo type="max"/>
        <color rgb="FFFF0000"/>
        <color rgb="FFFFEF9C"/>
      </colorScale>
    </cfRule>
  </conditionalFormatting>
  <conditionalFormatting sqref="R25">
    <cfRule type="colorScale" priority="283">
      <colorScale>
        <cfvo type="num" val="&quot;&lt;0&quot;"/>
        <cfvo type="max"/>
        <color rgb="FFFF0000"/>
        <color rgb="FFFFEF9C"/>
      </colorScale>
    </cfRule>
  </conditionalFormatting>
  <conditionalFormatting sqref="O25">
    <cfRule type="colorScale" priority="286">
      <colorScale>
        <cfvo type="num" val="&quot;&lt;0&quot;"/>
        <cfvo type="max"/>
        <color rgb="FFFF0000"/>
        <color rgb="FFFFEF9C"/>
      </colorScale>
    </cfRule>
  </conditionalFormatting>
  <conditionalFormatting sqref="P25">
    <cfRule type="colorScale" priority="290">
      <colorScale>
        <cfvo type="num" val="&quot;&lt;0&quot;"/>
        <cfvo type="max"/>
        <color rgb="FFFF0000"/>
        <color rgb="FFFFEF9C"/>
      </colorScale>
    </cfRule>
  </conditionalFormatting>
  <conditionalFormatting sqref="M25">
    <cfRule type="colorScale" priority="294">
      <colorScale>
        <cfvo type="num" val="&quot;&lt;0&quot;"/>
        <cfvo type="max"/>
        <color rgb="FFFF0000"/>
        <color rgb="FFFFEF9C"/>
      </colorScale>
    </cfRule>
  </conditionalFormatting>
  <conditionalFormatting sqref="N25">
    <cfRule type="colorScale" priority="297">
      <colorScale>
        <cfvo type="num" val="&quot;&lt;0&quot;"/>
        <cfvo type="max"/>
        <color rgb="FFFF0000"/>
        <color rgb="FFFFEF9C"/>
      </colorScale>
    </cfRule>
  </conditionalFormatting>
  <conditionalFormatting sqref="K25">
    <cfRule type="colorScale" priority="300">
      <colorScale>
        <cfvo type="num" val="&quot;&lt;0&quot;"/>
        <cfvo type="max"/>
        <color rgb="FFFF0000"/>
        <color rgb="FFFFEF9C"/>
      </colorScale>
    </cfRule>
  </conditionalFormatting>
  <conditionalFormatting sqref="L25">
    <cfRule type="colorScale" priority="303">
      <colorScale>
        <cfvo type="num" val="&quot;&lt;0&quot;"/>
        <cfvo type="max"/>
        <color rgb="FFFF0000"/>
        <color rgb="FFFFEF9C"/>
      </colorScale>
    </cfRule>
  </conditionalFormatting>
  <conditionalFormatting sqref="Q25">
    <cfRule type="colorScale" priority="307">
      <colorScale>
        <cfvo type="num" val="&quot;&lt;0&quot;"/>
        <cfvo type="max"/>
        <color rgb="FFFF0000"/>
        <color rgb="FFFFEF9C"/>
      </colorScale>
    </cfRule>
  </conditionalFormatting>
  <conditionalFormatting sqref="J25">
    <cfRule type="colorScale" priority="310">
      <colorScale>
        <cfvo type="num" val="&quot;&lt;0&quot;"/>
        <cfvo type="max"/>
        <color rgb="FFFF0000"/>
        <color rgb="FFFFEF9C"/>
      </colorScale>
    </cfRule>
  </conditionalFormatting>
  <conditionalFormatting sqref="G22:T24">
    <cfRule type="colorScale" priority="316">
      <colorScale>
        <cfvo type="num" val="&quot;&lt;0&quot;"/>
        <cfvo type="max"/>
        <color rgb="FFFF0000"/>
        <color rgb="FFFFEF9C"/>
      </colorScale>
    </cfRule>
  </conditionalFormatting>
  <conditionalFormatting sqref="C22:F24">
    <cfRule type="colorScale" priority="317">
      <colorScale>
        <cfvo type="num" val="&quot;&lt;0&quot;"/>
        <cfvo type="max"/>
        <color rgb="FFFF0000"/>
        <color rgb="FFFFEF9C"/>
      </colorScale>
    </cfRule>
  </conditionalFormatting>
  <conditionalFormatting sqref="E25:F25">
    <cfRule type="colorScale" priority="318">
      <colorScale>
        <cfvo type="num" val="&quot;&lt;0&quot;"/>
        <cfvo type="max"/>
        <color rgb="FFFF0000"/>
        <color rgb="FFFFEF9C"/>
      </colorScale>
    </cfRule>
  </conditionalFormatting>
  <conditionalFormatting sqref="I25">
    <cfRule type="colorScale" priority="319">
      <colorScale>
        <cfvo type="num" val="&quot;&lt;0&quot;"/>
        <cfvo type="max"/>
        <color rgb="FFFF0000"/>
        <color rgb="FFFFEF9C"/>
      </colorScale>
    </cfRule>
  </conditionalFormatting>
  <conditionalFormatting sqref="C25">
    <cfRule type="colorScale" priority="320">
      <colorScale>
        <cfvo type="num" val="&quot;&lt;0&quot;"/>
        <cfvo type="max"/>
        <color rgb="FFFF0000"/>
        <color rgb="FFFFEF9C"/>
      </colorScale>
    </cfRule>
  </conditionalFormatting>
  <pageMargins left="0.70866141732283472" right="0.70866141732283472" top="0.74803149606299213" bottom="0.74803149606299213" header="0.31496062992125984" footer="0.31496062992125984"/>
  <pageSetup paperSize="8" scale="73" orientation="landscape"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28"/>
  <sheetViews>
    <sheetView workbookViewId="0">
      <selection activeCell="B24" sqref="B24"/>
    </sheetView>
  </sheetViews>
  <sheetFormatPr defaultRowHeight="15" x14ac:dyDescent="0.25"/>
  <cols>
    <col min="1" max="1" customWidth="true" style="3" width="26.28515625" collapsed="false"/>
    <col min="2" max="2" bestFit="true" customWidth="true" style="3" width="31.140625" collapsed="false"/>
    <col min="3" max="3" bestFit="true" customWidth="true" width="11.42578125" collapsed="false"/>
  </cols>
  <sheetData>
    <row r="1" spans="1:20" x14ac:dyDescent="0.25">
      <c r="A1" s="4" t="s">
        <v>29</v>
      </c>
      <c r="B1" s="4"/>
      <c r="C1" s="5"/>
      <c r="D1" s="5"/>
      <c r="E1" s="5"/>
      <c r="F1" s="5"/>
      <c r="G1" s="5"/>
      <c r="H1" s="5"/>
      <c r="I1" s="5"/>
      <c r="J1" s="5"/>
      <c r="K1" s="5"/>
      <c r="L1" s="5"/>
      <c r="M1" s="5"/>
      <c r="N1" s="5"/>
      <c r="O1" s="5"/>
      <c r="P1" s="5"/>
      <c r="Q1" s="5"/>
      <c r="R1" s="5"/>
      <c r="S1" s="5"/>
      <c r="T1" s="5"/>
    </row>
    <row r="2" spans="1:20" x14ac:dyDescent="0.25">
      <c r="A2" s="5" t="s">
        <v>62</v>
      </c>
      <c r="B2" s="5"/>
      <c r="C2" s="5"/>
      <c r="D2" s="5"/>
      <c r="E2" s="5"/>
      <c r="F2" s="5"/>
      <c r="G2" s="5"/>
      <c r="H2" s="5"/>
      <c r="I2" s="5"/>
      <c r="J2" s="5"/>
      <c r="K2" s="5"/>
      <c r="L2" s="5"/>
      <c r="M2" s="5"/>
      <c r="N2" s="5"/>
      <c r="O2" s="5"/>
      <c r="P2" s="5"/>
      <c r="Q2" s="5"/>
      <c r="R2" s="5"/>
      <c r="S2" s="5"/>
      <c r="T2" s="5"/>
    </row>
    <row r="3" spans="1:20" x14ac:dyDescent="0.25">
      <c r="A3" s="6"/>
      <c r="B3" s="6"/>
      <c r="C3" s="94" t="s">
        <v>16</v>
      </c>
      <c r="D3" s="95"/>
      <c r="E3" s="95"/>
      <c r="F3" s="95"/>
      <c r="G3" s="95"/>
      <c r="H3" s="95"/>
      <c r="I3" s="95"/>
      <c r="J3" s="95"/>
      <c r="K3" s="95"/>
      <c r="L3" s="95"/>
      <c r="M3" s="95"/>
      <c r="N3" s="95"/>
      <c r="O3" s="95"/>
      <c r="P3" s="95"/>
      <c r="Q3" s="95"/>
      <c r="R3" s="95"/>
      <c r="S3" s="95"/>
      <c r="T3" s="95"/>
    </row>
    <row r="4" spans="1:20" ht="196.5" x14ac:dyDescent="0.25">
      <c r="A4" s="67" t="s">
        <v>17</v>
      </c>
      <c r="B4" s="7" t="s">
        <v>106</v>
      </c>
      <c r="C4" s="16" t="s">
        <v>1</v>
      </c>
      <c r="D4" s="16" t="s">
        <v>2</v>
      </c>
      <c r="E4" s="16" t="s">
        <v>58</v>
      </c>
      <c r="F4" s="16" t="s">
        <v>59</v>
      </c>
      <c r="G4" s="16" t="s">
        <v>0</v>
      </c>
      <c r="H4" s="16" t="s">
        <v>3</v>
      </c>
      <c r="I4" s="16" t="s">
        <v>4</v>
      </c>
      <c r="J4" s="16" t="s">
        <v>5</v>
      </c>
      <c r="K4" s="16" t="s">
        <v>6</v>
      </c>
      <c r="L4" s="16" t="s">
        <v>7</v>
      </c>
      <c r="M4" s="16" t="s">
        <v>8</v>
      </c>
      <c r="N4" s="16" t="s">
        <v>9</v>
      </c>
      <c r="O4" s="16" t="s">
        <v>10</v>
      </c>
      <c r="P4" s="16" t="s">
        <v>11</v>
      </c>
      <c r="Q4" s="16" t="s">
        <v>12</v>
      </c>
      <c r="R4" s="16" t="s">
        <v>13</v>
      </c>
      <c r="S4" s="16" t="s">
        <v>14</v>
      </c>
      <c r="T4" s="16" t="s">
        <v>15</v>
      </c>
    </row>
    <row r="5" spans="1:20" x14ac:dyDescent="0.25">
      <c r="A5" s="68" t="s">
        <v>20</v>
      </c>
      <c r="B5" s="3" t="s">
        <v>74</v>
      </c>
      <c r="C5" s="15" t="s">
        <v>60</v>
      </c>
      <c r="D5" s="15" t="s">
        <v>60</v>
      </c>
      <c r="E5">
        <v>43273</v>
      </c>
      <c r="F5">
        <v>44022</v>
      </c>
      <c r="G5" s="17">
        <v>41298</v>
      </c>
      <c r="H5" s="17">
        <v>36516</v>
      </c>
      <c r="I5" s="17">
        <v>11529</v>
      </c>
      <c r="J5" s="17">
        <v>29659</v>
      </c>
      <c r="K5" s="18">
        <v>20078</v>
      </c>
      <c r="L5" s="18">
        <v>18925</v>
      </c>
      <c r="M5" s="19">
        <v>37485</v>
      </c>
      <c r="N5" s="19">
        <v>25594</v>
      </c>
      <c r="O5" s="17">
        <v>7913</v>
      </c>
      <c r="P5" s="17">
        <v>7979</v>
      </c>
      <c r="Q5" s="17">
        <v>7133</v>
      </c>
      <c r="R5" s="17">
        <v>7417</v>
      </c>
      <c r="S5" s="17">
        <v>1398</v>
      </c>
      <c r="T5" s="17">
        <v>3148</v>
      </c>
    </row>
    <row r="6" spans="1:20" x14ac:dyDescent="0.25">
      <c r="A6" s="68" t="s">
        <v>21</v>
      </c>
      <c r="B6" s="3" t="s">
        <v>75</v>
      </c>
      <c r="C6" s="15" t="s">
        <v>60</v>
      </c>
      <c r="D6" s="15" t="s">
        <v>60</v>
      </c>
      <c r="E6">
        <v>43797</v>
      </c>
      <c r="F6">
        <v>44876</v>
      </c>
      <c r="G6" s="17">
        <v>41850</v>
      </c>
      <c r="H6" s="17">
        <v>37484</v>
      </c>
      <c r="I6" s="17">
        <v>11529</v>
      </c>
      <c r="J6" s="17">
        <v>30755</v>
      </c>
      <c r="K6" s="18">
        <v>19544</v>
      </c>
      <c r="L6" s="18">
        <v>18629</v>
      </c>
      <c r="M6" s="19">
        <v>37948</v>
      </c>
      <c r="N6" s="19">
        <v>26250</v>
      </c>
      <c r="O6" s="17">
        <v>8295</v>
      </c>
      <c r="P6" s="17">
        <v>7984</v>
      </c>
      <c r="Q6" s="17">
        <v>7169</v>
      </c>
      <c r="R6" s="17">
        <v>7114</v>
      </c>
      <c r="S6" s="17">
        <v>1735</v>
      </c>
      <c r="T6" s="17">
        <v>3531</v>
      </c>
    </row>
    <row r="7" spans="1:20" x14ac:dyDescent="0.25">
      <c r="A7" s="68" t="s">
        <v>19</v>
      </c>
      <c r="B7" s="3" t="s">
        <v>76</v>
      </c>
      <c r="C7" s="15" t="s">
        <v>60</v>
      </c>
      <c r="D7" s="15" t="s">
        <v>60</v>
      </c>
      <c r="E7">
        <v>43998</v>
      </c>
      <c r="F7">
        <v>45335</v>
      </c>
      <c r="G7" s="17">
        <v>41403</v>
      </c>
      <c r="H7" s="17">
        <v>38380</v>
      </c>
      <c r="I7" s="17">
        <v>11529</v>
      </c>
      <c r="J7" s="17">
        <v>30262</v>
      </c>
      <c r="K7" s="18">
        <v>19144</v>
      </c>
      <c r="L7" s="18">
        <v>18557</v>
      </c>
      <c r="M7" s="19">
        <v>37176</v>
      </c>
      <c r="N7" s="19">
        <v>26737</v>
      </c>
      <c r="O7" s="17">
        <v>8143</v>
      </c>
      <c r="P7" s="17">
        <v>7456</v>
      </c>
      <c r="Q7" s="17">
        <v>6837</v>
      </c>
      <c r="R7" s="17">
        <v>6608</v>
      </c>
      <c r="S7" s="17">
        <v>1695</v>
      </c>
      <c r="T7" s="17">
        <v>3784</v>
      </c>
    </row>
    <row r="8" spans="1:20" x14ac:dyDescent="0.25">
      <c r="A8" s="68" t="s">
        <v>22</v>
      </c>
      <c r="B8" s="3" t="s">
        <v>77</v>
      </c>
      <c r="C8" s="15" t="s">
        <v>60</v>
      </c>
      <c r="D8" s="15" t="s">
        <v>60</v>
      </c>
      <c r="E8">
        <v>36147</v>
      </c>
      <c r="F8">
        <v>36108</v>
      </c>
      <c r="G8" s="17">
        <v>35103</v>
      </c>
      <c r="H8" s="17">
        <v>31209</v>
      </c>
      <c r="I8" s="17">
        <v>11529</v>
      </c>
      <c r="J8" s="17">
        <v>26831</v>
      </c>
      <c r="K8" s="18">
        <v>12510</v>
      </c>
      <c r="L8" s="18">
        <v>11730</v>
      </c>
      <c r="M8" s="19">
        <v>27906</v>
      </c>
      <c r="N8" s="19">
        <v>21063</v>
      </c>
      <c r="O8" s="17">
        <v>6466</v>
      </c>
      <c r="P8" s="17">
        <v>6507</v>
      </c>
      <c r="Q8" s="17">
        <v>4916</v>
      </c>
      <c r="R8" s="17">
        <v>5358</v>
      </c>
      <c r="S8" s="17">
        <v>1284</v>
      </c>
      <c r="T8" s="17">
        <v>2257</v>
      </c>
    </row>
    <row r="9" spans="1:20" x14ac:dyDescent="0.25">
      <c r="A9" s="68" t="s">
        <v>23</v>
      </c>
      <c r="B9" s="3" t="s">
        <v>78</v>
      </c>
      <c r="C9" s="15" t="s">
        <v>60</v>
      </c>
      <c r="D9" s="15" t="s">
        <v>60</v>
      </c>
      <c r="E9">
        <v>36746</v>
      </c>
      <c r="F9">
        <v>37010</v>
      </c>
      <c r="G9" s="17">
        <v>36174</v>
      </c>
      <c r="H9" s="17">
        <v>30737</v>
      </c>
      <c r="I9" s="17">
        <v>11529</v>
      </c>
      <c r="J9" s="17">
        <v>26780</v>
      </c>
      <c r="K9" s="18">
        <v>14215</v>
      </c>
      <c r="L9" s="18">
        <v>14409</v>
      </c>
      <c r="M9" s="19">
        <v>26786</v>
      </c>
      <c r="N9" s="19">
        <v>21598</v>
      </c>
      <c r="O9" s="17">
        <v>6124</v>
      </c>
      <c r="P9" s="17">
        <v>6243</v>
      </c>
      <c r="Q9" s="17">
        <v>4784</v>
      </c>
      <c r="R9" s="17">
        <v>5391</v>
      </c>
      <c r="S9" s="66">
        <v>392</v>
      </c>
      <c r="T9" s="66">
        <v>339</v>
      </c>
    </row>
    <row r="10" spans="1:20" x14ac:dyDescent="0.25">
      <c r="A10" s="68" t="s">
        <v>24</v>
      </c>
      <c r="B10" s="3" t="s">
        <v>72</v>
      </c>
      <c r="C10" s="15" t="s">
        <v>60</v>
      </c>
      <c r="D10" s="15" t="s">
        <v>60</v>
      </c>
      <c r="E10">
        <v>42292</v>
      </c>
      <c r="F10">
        <v>42480</v>
      </c>
      <c r="G10" s="17">
        <v>40199</v>
      </c>
      <c r="H10" s="17">
        <v>35459</v>
      </c>
      <c r="I10" s="17">
        <v>11529</v>
      </c>
      <c r="J10" s="17">
        <v>29334</v>
      </c>
      <c r="K10" s="18">
        <v>18077</v>
      </c>
      <c r="L10" s="17">
        <v>17133</v>
      </c>
      <c r="M10" s="19">
        <v>35742</v>
      </c>
      <c r="N10" s="19">
        <v>25242</v>
      </c>
      <c r="O10" s="17">
        <v>7671</v>
      </c>
      <c r="P10" s="17">
        <v>7191</v>
      </c>
      <c r="Q10" s="17">
        <v>6527</v>
      </c>
      <c r="R10" s="17">
        <v>6374</v>
      </c>
      <c r="S10" s="17">
        <v>1593</v>
      </c>
      <c r="T10" s="17">
        <v>3266</v>
      </c>
    </row>
    <row r="11" spans="1:20" x14ac:dyDescent="0.25">
      <c r="A11" s="68" t="s">
        <v>25</v>
      </c>
      <c r="B11" s="3" t="s">
        <v>73</v>
      </c>
      <c r="C11" s="15" t="s">
        <v>60</v>
      </c>
      <c r="D11" s="15" t="s">
        <v>60</v>
      </c>
      <c r="E11">
        <v>42887</v>
      </c>
      <c r="F11">
        <v>43148</v>
      </c>
      <c r="G11" s="17">
        <v>41581</v>
      </c>
      <c r="H11" s="17">
        <v>36359</v>
      </c>
      <c r="I11" s="17">
        <v>11529</v>
      </c>
      <c r="J11" s="17">
        <v>29506</v>
      </c>
      <c r="K11" s="18">
        <v>18702</v>
      </c>
      <c r="L11" s="17">
        <v>18013</v>
      </c>
      <c r="M11" s="19">
        <v>37381</v>
      </c>
      <c r="N11" s="19">
        <v>24849</v>
      </c>
      <c r="O11" s="17">
        <v>7941</v>
      </c>
      <c r="P11" s="17">
        <v>7949</v>
      </c>
      <c r="Q11" s="17">
        <v>7070</v>
      </c>
      <c r="R11" s="17">
        <v>7090</v>
      </c>
      <c r="S11" s="17">
        <v>1561</v>
      </c>
      <c r="T11" s="17">
        <v>3649</v>
      </c>
    </row>
    <row r="12" spans="1:20" x14ac:dyDescent="0.25">
      <c r="A12" s="68" t="s">
        <v>26</v>
      </c>
      <c r="B12" s="3" t="s">
        <v>74</v>
      </c>
      <c r="C12" s="15" t="s">
        <v>60</v>
      </c>
      <c r="D12" s="15" t="s">
        <v>60</v>
      </c>
      <c r="E12">
        <v>43273</v>
      </c>
      <c r="F12">
        <v>44022</v>
      </c>
      <c r="G12" s="17">
        <v>41298</v>
      </c>
      <c r="H12" s="17">
        <v>36516</v>
      </c>
      <c r="I12" s="17">
        <v>11529</v>
      </c>
      <c r="J12" s="17">
        <v>29659</v>
      </c>
      <c r="K12" s="18">
        <v>20078</v>
      </c>
      <c r="L12" s="17">
        <v>18925</v>
      </c>
      <c r="M12" s="19">
        <v>37485</v>
      </c>
      <c r="N12" s="19">
        <v>25594</v>
      </c>
      <c r="O12" s="17">
        <v>7913</v>
      </c>
      <c r="P12" s="17">
        <v>7979</v>
      </c>
      <c r="Q12" s="17">
        <v>7133</v>
      </c>
      <c r="R12" s="17">
        <v>7417</v>
      </c>
      <c r="S12" s="17">
        <v>1398</v>
      </c>
      <c r="T12" s="17">
        <v>3148</v>
      </c>
    </row>
    <row r="13" spans="1:20" x14ac:dyDescent="0.25">
      <c r="A13" s="68" t="s">
        <v>27</v>
      </c>
      <c r="B13" s="3" t="s">
        <v>75</v>
      </c>
      <c r="C13" s="15" t="s">
        <v>60</v>
      </c>
      <c r="D13" s="15" t="s">
        <v>60</v>
      </c>
      <c r="E13">
        <v>43797</v>
      </c>
      <c r="F13">
        <v>44876</v>
      </c>
      <c r="G13" s="17">
        <v>41850</v>
      </c>
      <c r="H13" s="17">
        <v>37484</v>
      </c>
      <c r="I13" s="17">
        <v>11529</v>
      </c>
      <c r="J13" s="17">
        <v>30755</v>
      </c>
      <c r="K13" s="18">
        <v>19544</v>
      </c>
      <c r="L13" s="17">
        <v>18629</v>
      </c>
      <c r="M13" s="19">
        <v>37948</v>
      </c>
      <c r="N13" s="19">
        <v>26250</v>
      </c>
      <c r="O13" s="17">
        <v>8295</v>
      </c>
      <c r="P13" s="17">
        <v>7984</v>
      </c>
      <c r="Q13" s="17">
        <v>7169</v>
      </c>
      <c r="R13" s="17">
        <v>7114</v>
      </c>
      <c r="S13" s="17">
        <v>1735</v>
      </c>
      <c r="T13" s="17">
        <v>3531</v>
      </c>
    </row>
    <row r="14" spans="1:20" x14ac:dyDescent="0.25">
      <c r="A14" s="68" t="s">
        <v>28</v>
      </c>
      <c r="B14" s="3" t="s">
        <v>76</v>
      </c>
      <c r="C14" s="15" t="s">
        <v>60</v>
      </c>
      <c r="D14" s="15" t="s">
        <v>60</v>
      </c>
      <c r="E14">
        <v>43998</v>
      </c>
      <c r="F14">
        <v>45335</v>
      </c>
      <c r="G14" s="17">
        <v>41403</v>
      </c>
      <c r="H14" s="17">
        <v>38380</v>
      </c>
      <c r="I14" s="17">
        <v>11529</v>
      </c>
      <c r="J14" s="17">
        <v>30262</v>
      </c>
      <c r="K14" s="18">
        <v>19144</v>
      </c>
      <c r="L14" s="17">
        <v>18557</v>
      </c>
      <c r="M14" s="19">
        <v>37176</v>
      </c>
      <c r="N14" s="19">
        <v>26737</v>
      </c>
      <c r="O14" s="17">
        <v>8143</v>
      </c>
      <c r="P14" s="17">
        <v>7456</v>
      </c>
      <c r="Q14" s="17">
        <v>6837</v>
      </c>
      <c r="R14" s="17">
        <v>6608</v>
      </c>
      <c r="S14" s="17">
        <v>1695</v>
      </c>
      <c r="T14" s="17">
        <v>3784</v>
      </c>
    </row>
    <row r="15" spans="1:20" x14ac:dyDescent="0.25">
      <c r="A15" s="68" t="s">
        <v>89</v>
      </c>
      <c r="B15" s="3" t="s">
        <v>77</v>
      </c>
      <c r="C15" s="15" t="s">
        <v>60</v>
      </c>
      <c r="D15" s="15" t="s">
        <v>60</v>
      </c>
      <c r="E15">
        <v>36147</v>
      </c>
      <c r="F15">
        <v>36108</v>
      </c>
      <c r="G15" s="17">
        <v>35103</v>
      </c>
      <c r="H15" s="17">
        <v>31209</v>
      </c>
      <c r="I15" s="17">
        <v>11529</v>
      </c>
      <c r="J15" s="17">
        <v>26831</v>
      </c>
      <c r="K15" s="18">
        <v>12510</v>
      </c>
      <c r="L15" s="18">
        <v>11730</v>
      </c>
      <c r="M15" s="19">
        <v>27906</v>
      </c>
      <c r="N15" s="19">
        <v>21063</v>
      </c>
      <c r="O15" s="17">
        <v>6466</v>
      </c>
      <c r="P15" s="17">
        <v>6507</v>
      </c>
      <c r="Q15" s="17">
        <v>4916</v>
      </c>
      <c r="R15" s="17">
        <v>5358</v>
      </c>
      <c r="S15" s="17">
        <v>1284</v>
      </c>
      <c r="T15" s="17">
        <v>2257</v>
      </c>
    </row>
    <row r="16" spans="1:20" x14ac:dyDescent="0.25">
      <c r="A16" s="68" t="s">
        <v>90</v>
      </c>
      <c r="B16" s="3" t="s">
        <v>78</v>
      </c>
      <c r="C16" s="15" t="s">
        <v>60</v>
      </c>
      <c r="D16" s="15" t="s">
        <v>60</v>
      </c>
      <c r="E16">
        <v>36746</v>
      </c>
      <c r="F16">
        <v>37010</v>
      </c>
      <c r="G16" s="17">
        <v>36174</v>
      </c>
      <c r="H16" s="17">
        <v>30737</v>
      </c>
      <c r="I16" s="17">
        <v>11529</v>
      </c>
      <c r="J16" s="17">
        <v>26780</v>
      </c>
      <c r="K16" s="18">
        <v>14215</v>
      </c>
      <c r="L16" s="18">
        <v>14409</v>
      </c>
      <c r="M16" s="19">
        <v>26786</v>
      </c>
      <c r="N16" s="19">
        <v>21598</v>
      </c>
      <c r="O16" s="17">
        <v>6124</v>
      </c>
      <c r="P16" s="17">
        <v>6243</v>
      </c>
      <c r="Q16" s="17">
        <v>4784</v>
      </c>
      <c r="R16" s="17">
        <v>5391</v>
      </c>
      <c r="S16" s="66">
        <v>392</v>
      </c>
      <c r="T16" s="66">
        <v>339</v>
      </c>
    </row>
    <row r="17" spans="1:20" x14ac:dyDescent="0.25">
      <c r="A17" s="68" t="s">
        <v>91</v>
      </c>
      <c r="B17" s="3" t="s">
        <v>72</v>
      </c>
      <c r="C17" s="15" t="s">
        <v>60</v>
      </c>
      <c r="D17" s="15" t="s">
        <v>60</v>
      </c>
      <c r="E17">
        <v>42292</v>
      </c>
      <c r="F17">
        <v>42480</v>
      </c>
      <c r="G17" s="17">
        <v>40199</v>
      </c>
      <c r="H17" s="17">
        <v>35459</v>
      </c>
      <c r="I17" s="17">
        <v>11529</v>
      </c>
      <c r="J17" s="17">
        <v>29334</v>
      </c>
      <c r="K17" s="18">
        <v>18077</v>
      </c>
      <c r="L17" s="17">
        <v>17133</v>
      </c>
      <c r="M17" s="19">
        <v>35742</v>
      </c>
      <c r="N17" s="19">
        <v>25242</v>
      </c>
      <c r="O17" s="17">
        <v>7671</v>
      </c>
      <c r="P17" s="17">
        <v>7191</v>
      </c>
      <c r="Q17" s="17">
        <v>6527</v>
      </c>
      <c r="R17" s="17">
        <v>6374</v>
      </c>
      <c r="S17" s="17">
        <v>1593</v>
      </c>
      <c r="T17" s="17">
        <v>3266</v>
      </c>
    </row>
    <row r="18" spans="1:20" x14ac:dyDescent="0.25">
      <c r="A18" s="68"/>
      <c r="C18" s="15"/>
      <c r="D18" s="15"/>
      <c r="G18" s="17"/>
      <c r="H18" s="17"/>
      <c r="I18" s="17"/>
      <c r="J18" s="17"/>
      <c r="K18" s="18"/>
      <c r="L18" s="17"/>
      <c r="M18" s="19"/>
      <c r="N18" s="19"/>
      <c r="O18" s="17"/>
      <c r="P18" s="17"/>
      <c r="Q18" s="17"/>
      <c r="R18" s="17"/>
      <c r="S18" s="17"/>
      <c r="T18" s="17"/>
    </row>
    <row r="19" spans="1:20" x14ac:dyDescent="0.25">
      <c r="A19" s="68"/>
      <c r="C19" s="15"/>
      <c r="D19" s="15"/>
      <c r="G19" s="17"/>
      <c r="H19" s="17"/>
      <c r="I19" s="17"/>
      <c r="J19" s="17"/>
      <c r="K19" s="18"/>
      <c r="L19" s="17"/>
      <c r="M19" s="19"/>
      <c r="N19" s="19"/>
      <c r="O19" s="17"/>
      <c r="P19" s="17"/>
      <c r="Q19" s="17"/>
      <c r="R19" s="17"/>
      <c r="S19" s="17"/>
      <c r="T19" s="17"/>
    </row>
    <row r="20" spans="1:20" x14ac:dyDescent="0.25">
      <c r="A20" s="68"/>
      <c r="C20" s="15"/>
      <c r="D20" s="15"/>
      <c r="G20" s="17"/>
      <c r="H20" s="17"/>
      <c r="I20" s="17"/>
      <c r="J20" s="17"/>
      <c r="K20" s="18"/>
      <c r="L20" s="17"/>
      <c r="M20" s="19"/>
      <c r="N20" s="19"/>
      <c r="O20" s="17"/>
      <c r="P20" s="17"/>
      <c r="Q20" s="17"/>
      <c r="R20" s="17"/>
      <c r="S20" s="17"/>
      <c r="T20" s="17"/>
    </row>
    <row r="21" spans="1:20" x14ac:dyDescent="0.25">
      <c r="A21" s="68"/>
      <c r="C21" s="15"/>
      <c r="D21" s="15"/>
      <c r="G21" s="17"/>
      <c r="H21" s="17"/>
      <c r="I21" s="17"/>
      <c r="J21" s="17"/>
      <c r="K21" s="18"/>
      <c r="L21" s="17"/>
      <c r="M21" s="19"/>
      <c r="N21" s="19"/>
      <c r="O21" s="17"/>
      <c r="P21" s="17"/>
      <c r="Q21" s="17"/>
      <c r="R21" s="17"/>
      <c r="S21" s="17"/>
      <c r="T21" s="17"/>
    </row>
    <row r="22" spans="1:20" x14ac:dyDescent="0.25">
      <c r="A22" s="68"/>
      <c r="C22" s="15"/>
      <c r="D22" s="15"/>
      <c r="G22" s="17"/>
      <c r="H22" s="17"/>
      <c r="I22" s="17"/>
      <c r="J22" s="17"/>
      <c r="K22" s="18"/>
      <c r="L22" s="18"/>
      <c r="M22" s="19"/>
      <c r="N22" s="19"/>
      <c r="O22" s="17"/>
      <c r="P22" s="17"/>
      <c r="Q22" s="17"/>
      <c r="R22" s="17"/>
      <c r="S22" s="17"/>
      <c r="T22" s="17"/>
    </row>
    <row r="23" spans="1:20" x14ac:dyDescent="0.25">
      <c r="A23" s="68"/>
      <c r="C23" s="15"/>
      <c r="D23" s="15"/>
      <c r="G23" s="17"/>
      <c r="H23" s="17"/>
      <c r="I23" s="17"/>
      <c r="J23" s="17"/>
      <c r="K23" s="18"/>
      <c r="L23" s="18"/>
      <c r="M23" s="19"/>
      <c r="N23" s="19"/>
      <c r="O23" s="17"/>
      <c r="P23" s="17"/>
      <c r="Q23" s="17"/>
      <c r="R23" s="17"/>
      <c r="S23" s="66"/>
      <c r="T23" s="66"/>
    </row>
    <row r="24" spans="1:20" x14ac:dyDescent="0.25">
      <c r="A24" s="68"/>
      <c r="C24" s="15"/>
      <c r="D24" s="15"/>
      <c r="G24" s="17"/>
      <c r="H24" s="17"/>
      <c r="I24" s="17"/>
      <c r="J24" s="17"/>
      <c r="K24" s="18"/>
      <c r="L24" s="17"/>
      <c r="M24" s="19"/>
      <c r="N24" s="19"/>
      <c r="O24" s="17"/>
      <c r="P24" s="17"/>
      <c r="Q24" s="17"/>
      <c r="R24" s="17"/>
      <c r="S24" s="17"/>
      <c r="T24" s="17"/>
    </row>
    <row r="25" spans="1:20" x14ac:dyDescent="0.25">
      <c r="A25" s="68"/>
      <c r="C25" s="15"/>
      <c r="D25" s="15"/>
      <c r="G25" s="17"/>
      <c r="H25" s="17"/>
      <c r="I25" s="17"/>
      <c r="J25" s="17"/>
      <c r="K25" s="18"/>
      <c r="L25" s="17"/>
      <c r="M25" s="19"/>
      <c r="N25" s="19"/>
      <c r="O25" s="17"/>
      <c r="P25" s="17"/>
      <c r="Q25" s="17"/>
      <c r="R25" s="17"/>
      <c r="S25" s="17"/>
      <c r="T25" s="17"/>
    </row>
    <row r="26" spans="1:20" x14ac:dyDescent="0.25">
      <c r="A26" s="68"/>
      <c r="C26" s="15"/>
      <c r="D26" s="15"/>
      <c r="G26" s="17"/>
      <c r="H26" s="17"/>
      <c r="I26" s="17"/>
      <c r="J26" s="17"/>
      <c r="K26" s="18"/>
      <c r="L26" s="17"/>
      <c r="M26" s="19"/>
      <c r="N26" s="19"/>
      <c r="O26" s="17"/>
      <c r="P26" s="17"/>
      <c r="Q26" s="17"/>
      <c r="R26" s="17"/>
      <c r="S26" s="17"/>
      <c r="T26" s="17"/>
    </row>
    <row r="27" spans="1:20" x14ac:dyDescent="0.25">
      <c r="A27" s="68"/>
      <c r="C27" s="15"/>
      <c r="D27" s="15"/>
      <c r="G27" s="17"/>
      <c r="H27" s="17"/>
      <c r="I27" s="17"/>
      <c r="J27" s="17"/>
      <c r="K27" s="18"/>
      <c r="L27" s="17"/>
      <c r="M27" s="19"/>
      <c r="N27" s="19"/>
      <c r="O27" s="17"/>
      <c r="P27" s="17"/>
      <c r="Q27" s="17"/>
      <c r="R27" s="17"/>
      <c r="S27" s="17"/>
      <c r="T27" s="17"/>
    </row>
    <row r="28" spans="1:20" x14ac:dyDescent="0.25">
      <c r="A28" s="68"/>
      <c r="C28" s="15"/>
      <c r="D28" s="15"/>
      <c r="G28" s="17"/>
      <c r="H28" s="17"/>
      <c r="I28" s="17"/>
      <c r="J28" s="17"/>
      <c r="K28" s="18"/>
      <c r="L28" s="17"/>
      <c r="M28" s="19"/>
      <c r="N28" s="19"/>
      <c r="O28" s="17"/>
      <c r="P28" s="17"/>
      <c r="Q28" s="17"/>
      <c r="R28" s="17"/>
      <c r="S28" s="17"/>
      <c r="T28" s="17"/>
    </row>
    <row r="29" spans="1:20" x14ac:dyDescent="0.25">
      <c r="A29" s="68"/>
      <c r="C29" s="15"/>
      <c r="D29" s="15"/>
      <c r="G29" s="17"/>
      <c r="H29" s="17"/>
      <c r="I29" s="17"/>
      <c r="J29" s="17"/>
      <c r="K29" s="18"/>
      <c r="L29" s="18"/>
      <c r="M29" s="19"/>
      <c r="N29" s="19"/>
      <c r="O29" s="17"/>
      <c r="P29" s="17"/>
      <c r="Q29" s="17"/>
      <c r="R29" s="17"/>
      <c r="S29" s="17"/>
      <c r="T29" s="17"/>
    </row>
    <row r="30" spans="1:20" x14ac:dyDescent="0.25">
      <c r="A30" s="68"/>
      <c r="C30" s="15"/>
      <c r="D30" s="15"/>
      <c r="G30" s="17"/>
      <c r="H30" s="17"/>
      <c r="I30" s="17"/>
      <c r="J30" s="17"/>
      <c r="K30" s="18"/>
      <c r="L30" s="18"/>
      <c r="M30" s="19"/>
      <c r="N30" s="19"/>
      <c r="O30" s="17"/>
      <c r="P30" s="17"/>
      <c r="Q30" s="17"/>
      <c r="R30" s="17"/>
      <c r="S30" s="81"/>
      <c r="T30" s="66"/>
    </row>
    <row r="31" spans="1:20" x14ac:dyDescent="0.25">
      <c r="A31" s="68"/>
      <c r="C31" s="15"/>
      <c r="D31" s="15"/>
      <c r="G31" s="17"/>
      <c r="H31" s="17"/>
      <c r="I31" s="17"/>
      <c r="J31" s="17"/>
      <c r="K31" s="18"/>
      <c r="L31" s="17"/>
      <c r="M31" s="19"/>
      <c r="N31" s="19"/>
      <c r="O31" s="17"/>
      <c r="P31" s="17"/>
      <c r="Q31" s="17"/>
      <c r="R31" s="17"/>
      <c r="S31" s="17"/>
      <c r="T31" s="17"/>
    </row>
    <row r="32" spans="1:20" x14ac:dyDescent="0.25">
      <c r="C32" s="15"/>
      <c r="D32" s="15"/>
      <c r="G32" s="17"/>
      <c r="H32" s="17"/>
      <c r="I32" s="17"/>
      <c r="J32" s="17"/>
      <c r="K32" s="19"/>
      <c r="L32" s="17"/>
      <c r="M32" s="19"/>
      <c r="N32" s="19"/>
      <c r="O32" s="17"/>
      <c r="P32" s="17"/>
      <c r="Q32" s="17"/>
      <c r="R32" s="17"/>
      <c r="S32" s="17"/>
      <c r="T32" s="17"/>
    </row>
    <row r="33" spans="2:20" x14ac:dyDescent="0.25">
      <c r="C33" s="15"/>
      <c r="D33" s="15"/>
      <c r="G33" s="17"/>
      <c r="H33" s="17"/>
      <c r="I33" s="17"/>
      <c r="J33" s="17"/>
      <c r="K33" s="19"/>
      <c r="L33" s="17"/>
      <c r="M33" s="19"/>
      <c r="N33" s="19"/>
      <c r="O33" s="17"/>
      <c r="P33" s="17"/>
      <c r="Q33" s="17"/>
      <c r="R33" s="17"/>
      <c r="S33" s="17"/>
      <c r="T33" s="17"/>
    </row>
    <row r="34" spans="2:20" x14ac:dyDescent="0.25">
      <c r="C34" s="15"/>
      <c r="D34" s="15"/>
      <c r="G34" s="17"/>
      <c r="H34" s="17"/>
      <c r="I34" s="17"/>
      <c r="J34" s="17"/>
      <c r="K34" s="19"/>
      <c r="L34" s="17"/>
      <c r="M34" s="19"/>
      <c r="N34" s="19"/>
      <c r="O34" s="17"/>
      <c r="P34" s="17"/>
      <c r="Q34" s="17"/>
      <c r="R34" s="17"/>
      <c r="S34" s="17"/>
      <c r="T34" s="17"/>
    </row>
    <row r="35" spans="2:20" x14ac:dyDescent="0.25">
      <c r="C35" s="15"/>
      <c r="D35" s="15"/>
      <c r="G35" s="17"/>
      <c r="H35" s="17"/>
      <c r="I35" s="17"/>
      <c r="J35" s="17"/>
      <c r="K35" s="19"/>
      <c r="L35" s="17"/>
      <c r="M35" s="19"/>
      <c r="N35" s="19"/>
      <c r="O35" s="17"/>
      <c r="P35" s="17"/>
      <c r="Q35" s="17"/>
      <c r="R35" s="17"/>
      <c r="S35" s="17"/>
      <c r="T35" s="17"/>
    </row>
    <row r="36" spans="2:20" x14ac:dyDescent="0.25">
      <c r="C36" s="15"/>
      <c r="D36" s="15"/>
      <c r="G36" s="17"/>
      <c r="H36" s="17"/>
      <c r="I36" s="17"/>
      <c r="J36" s="17"/>
      <c r="K36" s="19"/>
      <c r="L36" s="17"/>
      <c r="M36" s="19"/>
      <c r="N36" s="19"/>
      <c r="O36" s="17"/>
      <c r="P36" s="17"/>
      <c r="Q36" s="17"/>
      <c r="R36" s="17"/>
      <c r="S36" s="17"/>
      <c r="T36" s="17"/>
    </row>
    <row r="37" spans="2:20" x14ac:dyDescent="0.25">
      <c r="B37" s="83"/>
      <c r="C37" s="15"/>
      <c r="D37" s="15"/>
      <c r="G37" s="17"/>
      <c r="H37" s="17"/>
      <c r="I37" s="17"/>
      <c r="J37" s="17"/>
      <c r="K37" s="17"/>
      <c r="L37" s="17"/>
      <c r="M37" s="19"/>
      <c r="N37" s="19"/>
      <c r="O37" s="17"/>
      <c r="P37" s="17"/>
      <c r="Q37" s="82"/>
      <c r="R37" s="17"/>
      <c r="S37" s="82"/>
      <c r="T37" s="82"/>
    </row>
    <row r="38" spans="2:20" x14ac:dyDescent="0.25">
      <c r="B38" s="83"/>
      <c r="C38" s="15"/>
      <c r="D38" s="15"/>
      <c r="G38" s="17"/>
      <c r="H38" s="17"/>
      <c r="I38" s="17"/>
      <c r="J38" s="17"/>
      <c r="K38" s="17"/>
      <c r="L38" s="17"/>
      <c r="M38" s="19"/>
      <c r="N38" s="19"/>
      <c r="O38" s="17"/>
      <c r="P38" s="17"/>
      <c r="Q38" s="82"/>
      <c r="R38" s="17"/>
      <c r="S38" s="82"/>
      <c r="T38" s="82"/>
    </row>
    <row r="39" spans="2:20" x14ac:dyDescent="0.25">
      <c r="B39" s="83"/>
      <c r="C39" s="15"/>
      <c r="D39" s="15"/>
      <c r="G39" s="17"/>
      <c r="H39" s="17"/>
      <c r="I39" s="17"/>
      <c r="J39" s="17"/>
      <c r="K39" s="17"/>
      <c r="L39" s="17"/>
      <c r="M39" s="19"/>
      <c r="N39" s="19"/>
      <c r="O39" s="17"/>
      <c r="P39" s="17"/>
      <c r="Q39" s="82"/>
      <c r="R39" s="17"/>
      <c r="S39" s="82"/>
      <c r="T39" s="82"/>
    </row>
    <row r="40" spans="2:20" x14ac:dyDescent="0.25">
      <c r="B40" s="83"/>
      <c r="C40" s="15"/>
      <c r="D40" s="15"/>
      <c r="G40" s="17"/>
      <c r="H40" s="17"/>
      <c r="I40" s="17"/>
      <c r="J40" s="17"/>
      <c r="K40" s="17"/>
      <c r="L40" s="17"/>
      <c r="M40" s="19"/>
      <c r="N40" s="19"/>
      <c r="O40" s="17"/>
      <c r="P40" s="17"/>
      <c r="Q40" s="82"/>
      <c r="R40" s="17"/>
      <c r="S40" s="82"/>
      <c r="T40" s="82"/>
    </row>
    <row r="41" spans="2:20" x14ac:dyDescent="0.25">
      <c r="B41" s="83"/>
      <c r="C41" s="15"/>
      <c r="D41" s="15"/>
      <c r="G41" s="17"/>
      <c r="H41" s="17"/>
      <c r="I41" s="17"/>
      <c r="J41" s="17"/>
      <c r="K41" s="17"/>
      <c r="L41" s="17"/>
      <c r="M41" s="19"/>
      <c r="N41" s="19"/>
      <c r="O41" s="17"/>
      <c r="P41" s="17"/>
      <c r="Q41" s="82"/>
      <c r="R41" s="17"/>
      <c r="S41" s="82"/>
      <c r="T41" s="82"/>
    </row>
    <row r="42" spans="2:20" x14ac:dyDescent="0.25">
      <c r="B42" s="83"/>
      <c r="C42" s="15"/>
      <c r="D42" s="15"/>
      <c r="G42" s="17"/>
      <c r="H42" s="17"/>
      <c r="I42" s="17"/>
      <c r="J42" s="17"/>
      <c r="K42" s="17"/>
      <c r="L42" s="17"/>
      <c r="M42" s="19"/>
      <c r="N42" s="19"/>
      <c r="O42" s="17"/>
      <c r="P42" s="17"/>
      <c r="Q42" s="82"/>
      <c r="R42" s="17"/>
      <c r="S42" s="82"/>
      <c r="T42" s="82"/>
    </row>
    <row r="43" spans="2:20" x14ac:dyDescent="0.25">
      <c r="B43" s="83"/>
      <c r="C43" s="15"/>
      <c r="D43" s="15"/>
      <c r="G43" s="17"/>
      <c r="H43" s="17"/>
      <c r="I43" s="17"/>
      <c r="J43" s="17"/>
      <c r="K43" s="17"/>
      <c r="L43" s="17"/>
      <c r="M43" s="19"/>
      <c r="N43" s="19"/>
      <c r="O43" s="17"/>
      <c r="P43" s="17"/>
      <c r="Q43" s="82"/>
      <c r="R43" s="17"/>
      <c r="S43" s="82"/>
      <c r="T43" s="82"/>
    </row>
    <row r="44" spans="2:20" x14ac:dyDescent="0.25">
      <c r="B44" s="83"/>
      <c r="C44" s="15"/>
      <c r="D44" s="15"/>
      <c r="G44" s="17"/>
      <c r="H44" s="17"/>
      <c r="I44" s="17"/>
      <c r="J44" s="17"/>
      <c r="K44" s="17"/>
      <c r="L44" s="17"/>
      <c r="M44" s="19"/>
      <c r="N44" s="19"/>
      <c r="O44" s="17"/>
      <c r="P44" s="17"/>
      <c r="Q44" s="82"/>
      <c r="R44" s="17"/>
      <c r="S44" s="82"/>
      <c r="T44" s="82"/>
    </row>
    <row r="45" spans="2:20" x14ac:dyDescent="0.25">
      <c r="B45" s="83"/>
      <c r="C45" s="15"/>
      <c r="D45" s="15"/>
      <c r="G45" s="17"/>
      <c r="H45" s="17"/>
      <c r="I45" s="17"/>
      <c r="J45" s="17"/>
      <c r="K45" s="17"/>
      <c r="L45" s="17"/>
      <c r="M45" s="19"/>
      <c r="N45" s="19"/>
      <c r="O45" s="17"/>
      <c r="P45" s="17"/>
      <c r="Q45" s="82"/>
      <c r="R45" s="17"/>
      <c r="S45" s="82"/>
      <c r="T45" s="82"/>
    </row>
    <row r="46" spans="2:20" x14ac:dyDescent="0.25">
      <c r="B46" s="83"/>
      <c r="C46" s="15"/>
      <c r="D46" s="15"/>
      <c r="G46" s="17"/>
      <c r="H46" s="17"/>
      <c r="I46" s="17"/>
      <c r="J46" s="17"/>
      <c r="K46" s="17"/>
      <c r="L46" s="17"/>
      <c r="M46" s="19"/>
      <c r="N46" s="19"/>
      <c r="O46" s="17"/>
      <c r="P46" s="17"/>
      <c r="Q46" s="82"/>
      <c r="R46" s="17"/>
      <c r="S46" s="82"/>
      <c r="T46" s="82"/>
    </row>
    <row r="47" spans="2:20" x14ac:dyDescent="0.25">
      <c r="B47" s="83"/>
      <c r="C47" s="15"/>
      <c r="D47" s="15"/>
      <c r="G47" s="17"/>
      <c r="H47" s="17"/>
      <c r="I47" s="17"/>
      <c r="J47" s="17"/>
      <c r="K47" s="17"/>
      <c r="L47" s="17"/>
      <c r="M47" s="19"/>
      <c r="N47" s="19"/>
      <c r="O47" s="17"/>
      <c r="P47" s="17"/>
      <c r="Q47" s="82"/>
      <c r="R47" s="17"/>
      <c r="S47" s="82"/>
      <c r="T47" s="82"/>
    </row>
    <row r="48" spans="2:20" x14ac:dyDescent="0.25">
      <c r="B48" s="83"/>
      <c r="C48" s="15"/>
      <c r="D48" s="15"/>
      <c r="G48" s="17"/>
      <c r="H48" s="17"/>
      <c r="I48" s="17"/>
      <c r="J48" s="17"/>
      <c r="K48" s="17"/>
      <c r="L48" s="17"/>
      <c r="M48" s="19"/>
      <c r="N48" s="19"/>
      <c r="O48" s="17"/>
      <c r="P48" s="17"/>
      <c r="Q48" s="82"/>
      <c r="R48" s="17"/>
      <c r="S48" s="82"/>
      <c r="T48" s="82"/>
    </row>
    <row r="49" spans="1:20" x14ac:dyDescent="0.25">
      <c r="B49" s="83"/>
      <c r="C49" s="15"/>
      <c r="D49" s="15"/>
      <c r="G49" s="17"/>
      <c r="H49" s="17"/>
      <c r="I49" s="17"/>
      <c r="J49" s="17"/>
      <c r="K49" s="17"/>
      <c r="L49" s="17"/>
      <c r="M49" s="19"/>
      <c r="N49" s="19"/>
      <c r="O49" s="17"/>
      <c r="P49" s="17"/>
      <c r="Q49" s="82"/>
      <c r="R49" s="17"/>
      <c r="S49" s="82"/>
      <c r="T49" s="82"/>
    </row>
    <row r="50" spans="1:20" x14ac:dyDescent="0.25">
      <c r="A50" s="83"/>
      <c r="B50" s="83"/>
      <c r="C50" s="15"/>
      <c r="D50" s="15"/>
      <c r="G50" s="17"/>
      <c r="H50" s="17"/>
      <c r="I50" s="17"/>
      <c r="J50" s="17"/>
      <c r="K50" s="17"/>
      <c r="L50" s="42"/>
      <c r="M50" s="19"/>
      <c r="N50" s="19"/>
      <c r="O50" s="42"/>
      <c r="P50" s="42"/>
      <c r="Q50" s="82"/>
      <c r="R50" s="17"/>
      <c r="S50" s="82"/>
      <c r="T50" s="82"/>
    </row>
    <row r="51" spans="1:20" x14ac:dyDescent="0.25">
      <c r="A51" s="83"/>
      <c r="B51" s="83"/>
      <c r="C51" s="15"/>
      <c r="D51" s="15"/>
      <c r="G51" s="17"/>
      <c r="H51" s="17"/>
      <c r="I51" s="17"/>
      <c r="J51" s="17"/>
      <c r="K51" s="17"/>
      <c r="L51" s="42"/>
      <c r="M51" s="19"/>
      <c r="N51" s="19"/>
      <c r="O51" s="42"/>
      <c r="P51" s="42"/>
      <c r="Q51" s="82"/>
      <c r="R51" s="17"/>
      <c r="S51" s="82"/>
      <c r="T51" s="82"/>
    </row>
    <row r="52" spans="1:20" x14ac:dyDescent="0.25">
      <c r="A52" s="83"/>
      <c r="B52" s="83"/>
      <c r="C52" s="15"/>
      <c r="D52" s="15"/>
      <c r="G52" s="17"/>
      <c r="H52" s="17"/>
      <c r="I52" s="17"/>
      <c r="J52" s="17"/>
      <c r="K52" s="17"/>
      <c r="L52" s="42"/>
      <c r="M52" s="19"/>
      <c r="N52" s="19"/>
      <c r="O52" s="42"/>
      <c r="P52" s="42"/>
      <c r="Q52" s="82"/>
      <c r="R52" s="17"/>
      <c r="S52" s="82"/>
      <c r="T52" s="82"/>
    </row>
    <row r="53" spans="1:20" x14ac:dyDescent="0.25">
      <c r="A53" s="83"/>
      <c r="B53" s="83"/>
      <c r="C53" s="15"/>
      <c r="D53" s="15"/>
      <c r="G53" s="17"/>
      <c r="H53" s="17"/>
      <c r="I53" s="17"/>
      <c r="J53" s="17"/>
      <c r="K53" s="17"/>
      <c r="L53" s="42"/>
      <c r="M53" s="19"/>
      <c r="N53" s="19"/>
      <c r="O53" s="42"/>
      <c r="P53" s="42"/>
      <c r="Q53" s="82"/>
      <c r="R53" s="17"/>
      <c r="S53" s="82"/>
      <c r="T53" s="82"/>
    </row>
    <row r="54" spans="1:20" x14ac:dyDescent="0.25">
      <c r="A54" s="83"/>
      <c r="B54" s="83"/>
      <c r="C54" s="15"/>
      <c r="D54" s="15"/>
      <c r="G54" s="17"/>
      <c r="H54" s="17"/>
      <c r="I54" s="17"/>
      <c r="J54" s="17"/>
      <c r="K54" s="17"/>
      <c r="L54" s="42"/>
      <c r="M54" s="19"/>
      <c r="N54" s="19"/>
      <c r="O54" s="42"/>
      <c r="P54" s="42"/>
      <c r="Q54" s="82"/>
      <c r="R54" s="17"/>
      <c r="S54" s="82"/>
      <c r="T54" s="82"/>
    </row>
    <row r="55" spans="1:20" x14ac:dyDescent="0.25">
      <c r="A55" s="83"/>
      <c r="B55" s="83"/>
      <c r="C55" s="15"/>
      <c r="D55" s="15"/>
      <c r="G55" s="17"/>
      <c r="H55" s="17"/>
      <c r="I55" s="17"/>
      <c r="J55" s="17"/>
      <c r="K55" s="17"/>
      <c r="L55" s="42"/>
      <c r="M55" s="19"/>
      <c r="N55" s="19"/>
      <c r="O55" s="42"/>
      <c r="P55" s="42"/>
      <c r="Q55" s="82"/>
      <c r="R55" s="17"/>
      <c r="S55" s="82"/>
      <c r="T55" s="82"/>
    </row>
    <row r="56" spans="1:20" x14ac:dyDescent="0.25">
      <c r="A56" s="83"/>
      <c r="B56" s="83"/>
      <c r="C56" s="15"/>
      <c r="D56" s="15"/>
      <c r="G56" s="17"/>
      <c r="H56" s="17"/>
      <c r="I56" s="17"/>
      <c r="J56" s="17"/>
      <c r="K56" s="17"/>
      <c r="L56" s="42"/>
      <c r="M56" s="19"/>
      <c r="N56" s="19"/>
      <c r="O56" s="17"/>
      <c r="P56" s="17"/>
      <c r="Q56" s="82"/>
      <c r="R56" s="17"/>
      <c r="S56" s="82"/>
      <c r="T56" s="82"/>
    </row>
    <row r="57" spans="1:20" ht="16.5" customHeight="1" x14ac:dyDescent="0.25">
      <c r="A57" s="83"/>
      <c r="B57" s="83"/>
      <c r="C57" s="15"/>
      <c r="D57" s="15"/>
      <c r="G57" s="17"/>
      <c r="H57" s="17"/>
      <c r="I57" s="17"/>
      <c r="J57" s="17"/>
      <c r="K57" s="17"/>
      <c r="L57" s="42"/>
      <c r="M57" s="19"/>
      <c r="N57" s="19"/>
      <c r="O57" s="42"/>
      <c r="P57" s="42"/>
      <c r="Q57" s="82"/>
      <c r="R57" s="17"/>
      <c r="S57" s="82"/>
      <c r="T57" s="82"/>
    </row>
    <row r="58" spans="1:20" x14ac:dyDescent="0.25">
      <c r="A58" s="83"/>
      <c r="B58" s="83"/>
      <c r="C58" s="15"/>
      <c r="D58" s="15"/>
      <c r="G58" s="17"/>
      <c r="H58" s="17"/>
      <c r="I58" s="17"/>
      <c r="J58" s="17"/>
      <c r="K58" s="17"/>
      <c r="L58" s="42"/>
      <c r="M58" s="19"/>
      <c r="N58" s="19"/>
      <c r="O58" s="42"/>
      <c r="P58" s="42"/>
      <c r="Q58" s="82"/>
      <c r="R58" s="17"/>
      <c r="S58" s="82"/>
      <c r="T58" s="82"/>
    </row>
    <row r="59" spans="1:20" x14ac:dyDescent="0.25">
      <c r="A59" s="83"/>
      <c r="B59" s="83"/>
      <c r="C59" s="15"/>
      <c r="D59" s="15"/>
      <c r="G59" s="17"/>
      <c r="H59" s="17"/>
      <c r="I59" s="17"/>
      <c r="J59" s="17"/>
      <c r="K59" s="17"/>
      <c r="L59" s="42"/>
      <c r="M59" s="19"/>
      <c r="N59" s="19"/>
      <c r="O59" s="42"/>
      <c r="P59" s="42"/>
      <c r="Q59" s="82"/>
      <c r="R59" s="17"/>
      <c r="S59" s="82"/>
      <c r="T59" s="82"/>
    </row>
    <row r="60" spans="1:20" x14ac:dyDescent="0.25">
      <c r="A60" s="83"/>
      <c r="B60" s="83"/>
      <c r="C60" s="15"/>
      <c r="D60" s="15"/>
      <c r="G60" s="17"/>
      <c r="H60" s="17"/>
      <c r="I60" s="17"/>
      <c r="J60" s="17"/>
      <c r="K60" s="17"/>
      <c r="L60" s="42"/>
      <c r="M60" s="19"/>
      <c r="N60" s="19"/>
      <c r="O60" s="42"/>
      <c r="P60" s="42"/>
      <c r="Q60" s="82"/>
      <c r="R60" s="17"/>
      <c r="S60" s="82"/>
      <c r="T60" s="82"/>
    </row>
    <row r="61" spans="1:20" x14ac:dyDescent="0.25">
      <c r="A61" s="83"/>
      <c r="B61" s="83"/>
      <c r="C61" s="15"/>
      <c r="D61" s="15"/>
      <c r="G61" s="17"/>
      <c r="H61" s="17"/>
      <c r="I61" s="17"/>
      <c r="J61" s="17"/>
      <c r="K61" s="17"/>
      <c r="L61" s="42"/>
      <c r="M61" s="19"/>
      <c r="N61" s="19"/>
      <c r="O61" s="42"/>
      <c r="P61" s="42"/>
      <c r="Q61" s="82"/>
      <c r="R61" s="17"/>
      <c r="S61" s="82"/>
      <c r="T61" s="82"/>
    </row>
    <row r="62" spans="1:20" x14ac:dyDescent="0.25">
      <c r="A62" s="83"/>
      <c r="B62" s="83"/>
      <c r="C62" s="15"/>
      <c r="D62" s="15"/>
      <c r="G62" s="17"/>
      <c r="H62" s="17"/>
      <c r="I62" s="17"/>
      <c r="J62" s="17"/>
      <c r="K62" s="17"/>
      <c r="L62" s="42"/>
      <c r="M62" s="19"/>
      <c r="N62" s="19"/>
      <c r="O62" s="42"/>
      <c r="P62" s="42"/>
      <c r="Q62" s="82"/>
      <c r="R62" s="17"/>
      <c r="S62" s="82"/>
      <c r="T62" s="82"/>
    </row>
    <row r="63" spans="1:20" x14ac:dyDescent="0.25">
      <c r="A63" s="83"/>
      <c r="B63" s="83"/>
      <c r="C63" s="15"/>
      <c r="D63" s="15"/>
      <c r="G63" s="17"/>
      <c r="H63" s="17"/>
      <c r="I63" s="17"/>
      <c r="J63" s="17"/>
      <c r="K63" s="17"/>
      <c r="L63" s="42"/>
      <c r="M63" s="19"/>
      <c r="N63" s="19"/>
      <c r="O63" s="17"/>
      <c r="P63" s="17"/>
      <c r="Q63" s="82"/>
      <c r="R63" s="17"/>
      <c r="S63" s="82"/>
      <c r="T63" s="82"/>
    </row>
    <row r="64" spans="1:20" x14ac:dyDescent="0.25">
      <c r="A64" s="83"/>
      <c r="B64" s="83"/>
      <c r="C64" s="15"/>
      <c r="D64" s="15"/>
      <c r="G64" s="17"/>
      <c r="H64" s="17"/>
      <c r="I64" s="17"/>
      <c r="J64" s="17"/>
      <c r="K64" s="17"/>
      <c r="L64" s="42"/>
      <c r="M64" s="19"/>
      <c r="N64" s="19"/>
      <c r="O64" s="42"/>
      <c r="P64" s="42"/>
      <c r="Q64" s="82"/>
      <c r="R64" s="17"/>
      <c r="S64" s="82"/>
      <c r="T64" s="82"/>
    </row>
    <row r="65" spans="1:20" x14ac:dyDescent="0.25">
      <c r="A65" s="83"/>
      <c r="B65" s="83"/>
      <c r="C65" s="15"/>
      <c r="D65" s="15"/>
      <c r="G65" s="17"/>
      <c r="H65" s="17"/>
      <c r="I65" s="17"/>
      <c r="J65" s="17"/>
      <c r="K65" s="17"/>
      <c r="L65" s="42"/>
      <c r="M65" s="19"/>
      <c r="N65" s="19"/>
      <c r="O65" s="42"/>
      <c r="P65" s="42"/>
      <c r="Q65" s="82"/>
      <c r="R65" s="17"/>
      <c r="S65" s="82"/>
      <c r="T65" s="82"/>
    </row>
    <row r="66" spans="1:20" x14ac:dyDescent="0.25">
      <c r="A66" s="83"/>
      <c r="B66" s="83"/>
      <c r="C66" s="15"/>
      <c r="D66" s="15"/>
      <c r="G66" s="17"/>
      <c r="H66" s="17"/>
      <c r="I66" s="17"/>
      <c r="J66" s="17"/>
      <c r="K66" s="17"/>
      <c r="L66" s="42"/>
      <c r="M66" s="19"/>
      <c r="N66" s="19"/>
      <c r="O66" s="42"/>
      <c r="P66" s="42"/>
      <c r="Q66" s="82"/>
      <c r="R66" s="17"/>
      <c r="S66" s="82"/>
      <c r="T66" s="82"/>
    </row>
    <row r="67" spans="1:20" x14ac:dyDescent="0.25">
      <c r="A67" s="83"/>
      <c r="C67" s="15"/>
      <c r="D67" s="15"/>
      <c r="G67" s="17"/>
      <c r="H67" s="17"/>
      <c r="I67" s="17"/>
      <c r="J67" s="17"/>
      <c r="K67" s="17"/>
      <c r="L67" s="42"/>
      <c r="M67" s="19"/>
      <c r="N67" s="19"/>
      <c r="O67" s="42"/>
      <c r="P67" s="42"/>
      <c r="Q67" s="82"/>
      <c r="R67" s="17"/>
      <c r="S67" s="82"/>
      <c r="T67" s="82"/>
    </row>
    <row r="68" spans="1:20" x14ac:dyDescent="0.25">
      <c r="A68" s="91"/>
      <c r="B68" s="89"/>
      <c r="C68" s="92"/>
      <c r="D68" s="90"/>
      <c r="E68" s="90"/>
      <c r="F68" s="90"/>
      <c r="G68" s="81"/>
      <c r="H68" s="81"/>
      <c r="I68" s="81"/>
      <c r="J68" s="81"/>
      <c r="K68" s="81"/>
      <c r="L68" s="71"/>
      <c r="M68" s="19"/>
      <c r="N68" s="19"/>
      <c r="O68" s="71"/>
      <c r="P68" s="71"/>
      <c r="Q68" s="93"/>
      <c r="R68" s="81"/>
      <c r="S68" s="93"/>
      <c r="T68" s="93"/>
    </row>
    <row r="69" spans="1:20" x14ac:dyDescent="0.25">
      <c r="A69" s="91"/>
      <c r="B69" s="89"/>
      <c r="C69" s="92"/>
      <c r="D69" s="90"/>
      <c r="E69" s="90"/>
      <c r="F69" s="90"/>
      <c r="G69" s="81"/>
      <c r="H69" s="81"/>
      <c r="I69" s="81"/>
      <c r="J69" s="81"/>
      <c r="K69" s="81"/>
      <c r="L69" s="71"/>
      <c r="M69" s="19"/>
      <c r="N69" s="19"/>
      <c r="O69" s="71"/>
      <c r="P69" s="71"/>
      <c r="Q69" s="93"/>
      <c r="R69" s="81"/>
      <c r="S69" s="93"/>
      <c r="T69" s="93"/>
    </row>
    <row r="70" spans="1:20" x14ac:dyDescent="0.25">
      <c r="A70" s="91"/>
      <c r="B70" s="89"/>
      <c r="C70" s="92"/>
      <c r="D70" s="90"/>
      <c r="E70" s="90"/>
      <c r="F70" s="90"/>
      <c r="G70" s="81"/>
      <c r="H70" s="81"/>
      <c r="I70" s="81"/>
      <c r="J70" s="81"/>
      <c r="K70" s="81"/>
      <c r="L70" s="71"/>
      <c r="M70" s="19"/>
      <c r="N70" s="19"/>
      <c r="O70" s="81"/>
      <c r="P70" s="81"/>
      <c r="Q70" s="93"/>
      <c r="R70" s="81"/>
      <c r="S70" s="93"/>
      <c r="T70" s="93"/>
    </row>
    <row r="71" spans="1:20" x14ac:dyDescent="0.25">
      <c r="A71" s="91"/>
      <c r="B71" s="89"/>
      <c r="C71" s="92"/>
      <c r="D71" s="90"/>
      <c r="E71" s="90"/>
      <c r="F71" s="90"/>
      <c r="G71" s="81"/>
      <c r="H71" s="81"/>
      <c r="I71" s="81"/>
      <c r="J71" s="81"/>
      <c r="K71" s="81"/>
      <c r="L71" s="71"/>
      <c r="M71" s="19"/>
      <c r="N71" s="19"/>
      <c r="O71" s="71"/>
      <c r="P71" s="71"/>
      <c r="Q71" s="71"/>
      <c r="R71" s="71"/>
      <c r="S71" s="71"/>
      <c r="T71" s="71"/>
    </row>
    <row r="72" spans="1:20" x14ac:dyDescent="0.25">
      <c r="A72" s="91"/>
      <c r="B72" s="89"/>
      <c r="C72" s="92"/>
      <c r="D72" s="90"/>
      <c r="E72" s="90"/>
      <c r="F72" s="90"/>
      <c r="G72" s="81"/>
      <c r="H72" s="81"/>
      <c r="I72" s="81"/>
      <c r="J72" s="81"/>
      <c r="K72" s="81"/>
      <c r="L72" s="71"/>
      <c r="M72" s="19"/>
      <c r="N72" s="19"/>
      <c r="O72" s="71"/>
      <c r="P72" s="71"/>
      <c r="Q72" s="71"/>
      <c r="R72" s="71"/>
      <c r="S72" s="71"/>
      <c r="T72" s="71"/>
    </row>
    <row r="73" spans="1:20" x14ac:dyDescent="0.25">
      <c r="A73" s="91"/>
      <c r="B73" s="89"/>
      <c r="C73" s="92"/>
      <c r="D73" s="90"/>
      <c r="E73" s="90"/>
      <c r="F73" s="90"/>
      <c r="G73" s="81"/>
      <c r="H73" s="71"/>
      <c r="I73" s="81"/>
      <c r="J73" s="71"/>
      <c r="K73" s="71"/>
      <c r="L73" s="71"/>
      <c r="M73" s="71"/>
      <c r="N73" s="71"/>
      <c r="O73" s="71"/>
      <c r="P73" s="71"/>
      <c r="Q73" s="71"/>
      <c r="R73" s="71"/>
      <c r="S73" s="71"/>
      <c r="T73" s="71"/>
    </row>
    <row r="74" spans="1:20" x14ac:dyDescent="0.25">
      <c r="A74" s="91"/>
      <c r="B74" s="89"/>
      <c r="C74" s="92"/>
      <c r="D74" s="90"/>
      <c r="E74" s="90"/>
      <c r="F74" s="90"/>
      <c r="G74" s="81"/>
      <c r="H74" s="71"/>
      <c r="I74" s="81"/>
      <c r="J74" s="71"/>
      <c r="K74" s="71"/>
      <c r="L74" s="71"/>
      <c r="M74" s="71"/>
      <c r="N74" s="71"/>
      <c r="O74" s="71"/>
      <c r="P74" s="71"/>
      <c r="Q74" s="71"/>
      <c r="R74" s="71"/>
      <c r="S74" s="71"/>
      <c r="T74" s="71"/>
    </row>
    <row r="75" spans="1:20" x14ac:dyDescent="0.25">
      <c r="A75" s="91"/>
      <c r="B75" s="89"/>
      <c r="C75" s="92"/>
      <c r="D75" s="90"/>
      <c r="E75" s="90"/>
      <c r="F75" s="90"/>
      <c r="G75" s="81"/>
      <c r="H75" s="71"/>
      <c r="I75" s="81"/>
      <c r="J75" s="71"/>
      <c r="K75" s="71"/>
      <c r="L75" s="71"/>
      <c r="M75" s="71"/>
      <c r="N75" s="71"/>
      <c r="O75" s="71"/>
      <c r="P75" s="71"/>
      <c r="Q75" s="71"/>
      <c r="R75" s="71"/>
      <c r="S75" s="71"/>
      <c r="T75" s="71"/>
    </row>
    <row r="76" spans="1:20" x14ac:dyDescent="0.25">
      <c r="A76" s="91"/>
      <c r="B76" s="89"/>
      <c r="C76" s="92"/>
      <c r="D76" s="90"/>
      <c r="E76" s="90"/>
      <c r="F76" s="90"/>
      <c r="G76" s="81"/>
      <c r="H76" s="71"/>
      <c r="I76" s="81"/>
      <c r="J76" s="71"/>
      <c r="K76" s="71"/>
      <c r="L76" s="71"/>
      <c r="M76" s="71"/>
      <c r="N76" s="71"/>
      <c r="O76" s="71"/>
      <c r="P76" s="71"/>
      <c r="Q76" s="71"/>
      <c r="R76" s="71"/>
      <c r="S76" s="71"/>
      <c r="T76" s="71"/>
    </row>
    <row r="77" spans="1:20" x14ac:dyDescent="0.25">
      <c r="A77" s="91"/>
      <c r="B77" s="89"/>
      <c r="C77" s="92"/>
      <c r="D77" s="90"/>
      <c r="E77" s="90"/>
      <c r="F77" s="90"/>
      <c r="G77" s="81"/>
      <c r="H77" s="71"/>
      <c r="I77" s="81"/>
      <c r="J77" s="71"/>
      <c r="K77" s="71"/>
      <c r="L77" s="71"/>
      <c r="M77" s="71"/>
      <c r="N77" s="71"/>
      <c r="O77" s="71"/>
      <c r="P77" s="71"/>
      <c r="Q77" s="71"/>
      <c r="R77" s="71"/>
      <c r="S77" s="71"/>
      <c r="T77" s="71"/>
    </row>
    <row r="78" spans="1:20" x14ac:dyDescent="0.25">
      <c r="A78" s="91"/>
      <c r="B78" s="89"/>
      <c r="C78" s="92"/>
      <c r="D78" s="90"/>
      <c r="E78" s="90"/>
      <c r="F78" s="90"/>
      <c r="G78" s="81"/>
      <c r="H78" s="71"/>
      <c r="I78" s="81"/>
      <c r="J78" s="71"/>
      <c r="K78" s="71"/>
      <c r="L78" s="71"/>
      <c r="M78" s="71"/>
      <c r="N78" s="71"/>
      <c r="O78" s="71"/>
      <c r="P78" s="71"/>
      <c r="Q78" s="71"/>
      <c r="R78" s="71"/>
      <c r="S78" s="71"/>
      <c r="T78" s="71"/>
    </row>
    <row r="79" spans="1:20" x14ac:dyDescent="0.25">
      <c r="A79" s="91"/>
      <c r="B79" s="89"/>
      <c r="C79" s="92"/>
      <c r="D79" s="90"/>
      <c r="E79" s="90"/>
      <c r="F79" s="90"/>
      <c r="G79" s="81"/>
      <c r="H79" s="71"/>
      <c r="I79" s="81"/>
      <c r="J79" s="71"/>
      <c r="K79" s="71"/>
      <c r="L79" s="71"/>
      <c r="M79" s="71"/>
      <c r="N79" s="71"/>
      <c r="O79" s="71"/>
      <c r="P79" s="71"/>
      <c r="Q79" s="71"/>
      <c r="R79" s="71"/>
      <c r="S79" s="71"/>
      <c r="T79" s="71"/>
    </row>
    <row r="80" spans="1:20" x14ac:dyDescent="0.25">
      <c r="A80" s="91"/>
      <c r="B80" s="89"/>
      <c r="C80" s="92"/>
      <c r="D80" s="90"/>
      <c r="E80" s="90"/>
      <c r="F80" s="90"/>
      <c r="G80" s="81"/>
      <c r="H80" s="71"/>
      <c r="I80" s="81"/>
      <c r="J80" s="71"/>
      <c r="K80" s="71"/>
      <c r="L80" s="71"/>
      <c r="M80" s="71"/>
      <c r="N80" s="71"/>
      <c r="O80" s="71"/>
      <c r="P80" s="71"/>
      <c r="Q80" s="71"/>
      <c r="R80" s="71"/>
      <c r="S80" s="71"/>
      <c r="T80" s="71"/>
    </row>
    <row r="81" spans="1:20" x14ac:dyDescent="0.25">
      <c r="A81" s="91"/>
      <c r="B81" s="89"/>
      <c r="C81" s="92"/>
      <c r="D81" s="90"/>
      <c r="E81" s="90"/>
      <c r="F81" s="90"/>
      <c r="G81" s="81"/>
      <c r="H81" s="71"/>
      <c r="I81" s="81"/>
      <c r="J81" s="71"/>
      <c r="K81" s="71"/>
      <c r="L81" s="71"/>
      <c r="M81" s="71"/>
      <c r="N81" s="71"/>
      <c r="O81" s="71"/>
      <c r="P81" s="71"/>
      <c r="Q81" s="71"/>
      <c r="R81" s="71"/>
      <c r="S81" s="71"/>
      <c r="T81" s="71"/>
    </row>
    <row r="82" spans="1:20" x14ac:dyDescent="0.25">
      <c r="A82" s="91"/>
      <c r="B82" s="89"/>
      <c r="C82" s="92"/>
      <c r="D82" s="90"/>
      <c r="E82" s="90"/>
      <c r="F82" s="90"/>
      <c r="G82" s="81"/>
      <c r="H82" s="71"/>
      <c r="I82" s="81"/>
      <c r="J82" s="71"/>
      <c r="K82" s="71"/>
      <c r="L82" s="71"/>
      <c r="M82" s="71"/>
      <c r="N82" s="71"/>
      <c r="O82" s="71"/>
      <c r="P82" s="71"/>
      <c r="Q82" s="71"/>
      <c r="R82" s="71"/>
      <c r="S82" s="71"/>
      <c r="T82" s="71"/>
    </row>
    <row r="83" spans="1:20" x14ac:dyDescent="0.25">
      <c r="A83" s="91"/>
      <c r="B83" s="89"/>
      <c r="C83" s="92"/>
      <c r="D83" s="90"/>
      <c r="E83" s="90"/>
      <c r="F83" s="90"/>
      <c r="G83" s="81"/>
      <c r="H83" s="71"/>
      <c r="I83" s="81"/>
      <c r="J83" s="71"/>
      <c r="K83" s="71"/>
      <c r="L83" s="71"/>
      <c r="M83" s="71"/>
      <c r="N83" s="71"/>
      <c r="O83" s="71"/>
      <c r="P83" s="71"/>
      <c r="Q83" s="71"/>
      <c r="R83" s="71"/>
      <c r="S83" s="71"/>
      <c r="T83" s="71"/>
    </row>
    <row r="84" spans="1:20" x14ac:dyDescent="0.25">
      <c r="A84" s="91"/>
      <c r="B84" s="89"/>
      <c r="C84" s="92"/>
      <c r="D84" s="90"/>
      <c r="E84" s="90"/>
      <c r="F84" s="90"/>
      <c r="G84" s="81"/>
      <c r="H84" s="71"/>
      <c r="I84" s="81"/>
      <c r="J84" s="71"/>
      <c r="K84" s="71"/>
      <c r="L84" s="71"/>
      <c r="M84" s="71"/>
      <c r="N84" s="71"/>
      <c r="O84" s="71"/>
      <c r="P84" s="71"/>
      <c r="Q84" s="71"/>
      <c r="R84" s="71"/>
      <c r="S84" s="71"/>
      <c r="T84" s="71"/>
    </row>
    <row r="85" spans="1:20" x14ac:dyDescent="0.25">
      <c r="A85" s="91"/>
      <c r="B85" s="89"/>
      <c r="C85" s="92"/>
      <c r="D85" s="90"/>
      <c r="E85" s="90"/>
      <c r="F85" s="90"/>
      <c r="G85" s="81"/>
      <c r="H85" s="71"/>
      <c r="I85" s="81"/>
      <c r="J85" s="71"/>
      <c r="K85" s="71"/>
      <c r="L85" s="71"/>
      <c r="M85" s="71"/>
      <c r="N85" s="71"/>
      <c r="O85" s="71"/>
      <c r="P85" s="71"/>
      <c r="Q85" s="71"/>
      <c r="R85" s="71"/>
      <c r="S85" s="71"/>
      <c r="T85" s="71"/>
    </row>
    <row r="86" spans="1:20" x14ac:dyDescent="0.25">
      <c r="A86" s="91"/>
      <c r="B86" s="89"/>
      <c r="C86" s="92"/>
      <c r="D86" s="90"/>
      <c r="E86" s="90"/>
      <c r="F86" s="90"/>
      <c r="G86" s="81"/>
      <c r="H86" s="71"/>
      <c r="I86" s="81"/>
      <c r="J86" s="71"/>
      <c r="K86" s="71"/>
      <c r="L86" s="71"/>
      <c r="M86" s="71"/>
      <c r="N86" s="71"/>
      <c r="O86" s="71"/>
      <c r="P86" s="71"/>
      <c r="Q86" s="71"/>
      <c r="R86" s="71"/>
      <c r="S86" s="71"/>
      <c r="T86" s="71"/>
    </row>
    <row r="87" spans="1:20" x14ac:dyDescent="0.25">
      <c r="A87" s="91"/>
      <c r="B87" s="89"/>
      <c r="C87" s="92"/>
      <c r="D87" s="90"/>
      <c r="E87" s="90"/>
      <c r="F87" s="90"/>
      <c r="G87" s="81"/>
      <c r="H87" s="71"/>
      <c r="I87" s="81"/>
      <c r="J87" s="71"/>
      <c r="K87" s="71"/>
      <c r="L87" s="71"/>
      <c r="M87" s="71"/>
      <c r="N87" s="71"/>
      <c r="O87" s="71"/>
      <c r="P87" s="71"/>
      <c r="Q87" s="71"/>
      <c r="R87" s="71"/>
      <c r="S87" s="71"/>
      <c r="T87" s="71"/>
    </row>
    <row r="88" spans="1:20" x14ac:dyDescent="0.25">
      <c r="A88" s="91"/>
      <c r="B88" s="89"/>
      <c r="C88" s="92"/>
      <c r="D88" s="90"/>
      <c r="E88" s="90"/>
      <c r="F88" s="90"/>
      <c r="G88" s="81"/>
      <c r="H88" s="71"/>
      <c r="I88" s="81"/>
      <c r="J88" s="71"/>
      <c r="K88" s="71"/>
      <c r="L88" s="71"/>
      <c r="M88" s="71"/>
      <c r="N88" s="71"/>
      <c r="O88" s="71"/>
      <c r="P88" s="71"/>
      <c r="Q88" s="71"/>
      <c r="R88" s="71"/>
      <c r="S88" s="71"/>
      <c r="T88" s="71"/>
    </row>
    <row r="89" spans="1:20" x14ac:dyDescent="0.25">
      <c r="A89" s="91"/>
      <c r="B89" s="89"/>
      <c r="C89" s="92"/>
      <c r="D89" s="90"/>
      <c r="E89" s="90"/>
      <c r="F89" s="90"/>
      <c r="G89" s="81"/>
      <c r="H89" s="71"/>
      <c r="I89" s="81"/>
      <c r="J89" s="71"/>
      <c r="K89" s="71"/>
      <c r="L89" s="71"/>
      <c r="M89" s="71"/>
      <c r="N89" s="71"/>
      <c r="O89" s="71"/>
      <c r="P89" s="71"/>
      <c r="Q89" s="71"/>
      <c r="R89" s="71"/>
      <c r="S89" s="71"/>
      <c r="T89" s="71"/>
    </row>
    <row r="90" spans="1:20" x14ac:dyDescent="0.25">
      <c r="A90" s="91"/>
      <c r="B90" s="89"/>
      <c r="C90" s="92"/>
      <c r="D90" s="90"/>
      <c r="E90" s="90"/>
      <c r="F90" s="90"/>
      <c r="G90" s="81"/>
      <c r="H90" s="71"/>
      <c r="I90" s="81"/>
      <c r="J90" s="71"/>
      <c r="K90" s="71"/>
      <c r="L90" s="71"/>
      <c r="M90" s="71"/>
      <c r="N90" s="71"/>
      <c r="O90" s="71"/>
      <c r="P90" s="71"/>
      <c r="Q90" s="71"/>
      <c r="R90" s="71"/>
      <c r="S90" s="71"/>
      <c r="T90" s="71"/>
    </row>
    <row r="91" spans="1:20" x14ac:dyDescent="0.25">
      <c r="A91" s="91"/>
      <c r="B91" s="89"/>
      <c r="C91" s="92"/>
      <c r="D91" s="90"/>
      <c r="E91" s="90"/>
      <c r="F91" s="90"/>
      <c r="G91" s="81"/>
      <c r="H91" s="71"/>
      <c r="I91" s="81"/>
      <c r="J91" s="71"/>
      <c r="K91" s="71"/>
      <c r="L91" s="71"/>
      <c r="M91" s="71"/>
      <c r="N91" s="71"/>
      <c r="O91" s="71"/>
      <c r="P91" s="71"/>
      <c r="Q91" s="71"/>
      <c r="R91" s="71"/>
      <c r="S91" s="71"/>
      <c r="T91" s="71"/>
    </row>
    <row r="92" spans="1:20" x14ac:dyDescent="0.25">
      <c r="A92" s="91"/>
      <c r="B92" s="89"/>
      <c r="C92" s="92"/>
      <c r="D92" s="90"/>
      <c r="E92" s="90"/>
      <c r="F92" s="90"/>
      <c r="G92" s="81"/>
      <c r="H92" s="71"/>
      <c r="I92" s="81"/>
      <c r="J92" s="71"/>
      <c r="K92" s="71"/>
      <c r="L92" s="71"/>
      <c r="M92" s="71"/>
      <c r="N92" s="71"/>
      <c r="O92" s="71"/>
      <c r="P92" s="71"/>
      <c r="Q92" s="71"/>
      <c r="R92" s="71"/>
      <c r="S92" s="71"/>
      <c r="T92" s="71"/>
    </row>
    <row r="93" spans="1:20" x14ac:dyDescent="0.25">
      <c r="A93" s="91"/>
      <c r="B93" s="89"/>
      <c r="C93" s="92"/>
      <c r="D93" s="90"/>
      <c r="E93" s="90"/>
      <c r="F93" s="90"/>
      <c r="G93" s="81"/>
      <c r="H93" s="71"/>
      <c r="I93" s="81"/>
      <c r="J93" s="71"/>
      <c r="K93" s="71"/>
      <c r="L93" s="71"/>
      <c r="M93" s="71"/>
      <c r="N93" s="71"/>
      <c r="O93" s="71"/>
      <c r="P93" s="71"/>
      <c r="Q93" s="71"/>
      <c r="R93" s="71"/>
      <c r="S93" s="71"/>
      <c r="T93" s="71"/>
    </row>
    <row r="94" spans="1:20" x14ac:dyDescent="0.25">
      <c r="A94" s="91"/>
      <c r="B94" s="89"/>
      <c r="C94" s="92"/>
      <c r="D94" s="90"/>
      <c r="E94" s="90"/>
      <c r="F94" s="90"/>
      <c r="G94" s="81"/>
      <c r="H94" s="71"/>
      <c r="I94" s="81"/>
      <c r="J94" s="71"/>
      <c r="K94" s="71"/>
      <c r="L94" s="71"/>
      <c r="M94" s="71"/>
      <c r="N94" s="71"/>
      <c r="O94" s="71"/>
      <c r="P94" s="71"/>
      <c r="Q94" s="71"/>
      <c r="R94" s="71"/>
      <c r="S94" s="71"/>
      <c r="T94" s="71"/>
    </row>
    <row r="95" spans="1:20" x14ac:dyDescent="0.25">
      <c r="A95" s="91"/>
      <c r="B95" s="89"/>
      <c r="C95" s="92"/>
      <c r="D95" s="90"/>
      <c r="E95" s="90"/>
      <c r="F95" s="90"/>
      <c r="G95" s="81"/>
      <c r="H95" s="71"/>
      <c r="I95" s="81"/>
      <c r="J95" s="71"/>
      <c r="K95" s="71"/>
      <c r="L95" s="71"/>
      <c r="M95" s="71"/>
      <c r="N95" s="71"/>
      <c r="O95" s="71"/>
      <c r="P95" s="71"/>
      <c r="Q95" s="71"/>
      <c r="R95" s="71"/>
      <c r="S95" s="71"/>
      <c r="T95" s="71"/>
    </row>
    <row r="96" spans="1:20" x14ac:dyDescent="0.25">
      <c r="A96" s="91"/>
      <c r="B96" s="89"/>
      <c r="C96" s="92"/>
      <c r="D96" s="90"/>
      <c r="E96" s="90"/>
      <c r="F96" s="90"/>
      <c r="G96" s="81"/>
      <c r="H96" s="71"/>
      <c r="I96" s="81"/>
      <c r="J96" s="71"/>
      <c r="K96" s="71"/>
      <c r="L96" s="71"/>
      <c r="M96" s="71"/>
      <c r="N96" s="71"/>
      <c r="O96" s="71"/>
      <c r="P96" s="71"/>
      <c r="Q96" s="71"/>
      <c r="R96" s="71"/>
      <c r="S96" s="71"/>
      <c r="T96" s="71"/>
    </row>
    <row r="97" spans="1:23" x14ac:dyDescent="0.25">
      <c r="A97" s="91"/>
      <c r="B97" s="89"/>
      <c r="C97" s="92"/>
      <c r="D97" s="90"/>
      <c r="E97" s="90"/>
      <c r="F97" s="90"/>
      <c r="G97" s="81"/>
      <c r="H97" s="71"/>
      <c r="I97" s="81"/>
      <c r="J97" s="71"/>
      <c r="K97" s="71"/>
      <c r="L97" s="71"/>
      <c r="M97" s="71"/>
      <c r="N97" s="71"/>
      <c r="O97" s="71"/>
      <c r="P97" s="71"/>
      <c r="Q97" s="71"/>
      <c r="R97" s="71"/>
      <c r="S97" s="71"/>
      <c r="T97" s="71"/>
    </row>
    <row r="98" spans="1:23" x14ac:dyDescent="0.25">
      <c r="A98" s="91"/>
      <c r="B98" s="89"/>
      <c r="C98" s="92"/>
      <c r="D98" s="90"/>
      <c r="E98" s="90"/>
      <c r="F98" s="90"/>
      <c r="G98" s="81"/>
      <c r="H98" s="71"/>
      <c r="I98" s="81"/>
      <c r="J98" s="71"/>
      <c r="K98" s="71"/>
      <c r="L98" s="71"/>
      <c r="M98" s="71"/>
      <c r="N98" s="71"/>
      <c r="O98" s="71"/>
      <c r="P98" s="71"/>
      <c r="Q98" s="71"/>
      <c r="R98" s="71"/>
      <c r="S98" s="71"/>
      <c r="T98" s="71"/>
    </row>
    <row r="99" spans="1:23" x14ac:dyDescent="0.25">
      <c r="A99" s="91"/>
      <c r="B99" s="89"/>
      <c r="C99" s="92"/>
      <c r="D99" s="90"/>
      <c r="E99" s="90"/>
      <c r="F99" s="90"/>
      <c r="G99" s="81"/>
      <c r="H99" s="71"/>
      <c r="I99" s="81"/>
      <c r="J99" s="71"/>
      <c r="K99" s="71"/>
      <c r="L99" s="71"/>
      <c r="M99" s="71"/>
      <c r="N99" s="71"/>
      <c r="O99" s="71"/>
      <c r="P99" s="71"/>
      <c r="Q99" s="71"/>
      <c r="R99" s="71"/>
      <c r="S99" s="71"/>
      <c r="T99" s="71"/>
    </row>
    <row r="100" spans="1:23" x14ac:dyDescent="0.25">
      <c r="A100" s="91"/>
      <c r="B100" s="89"/>
      <c r="C100" s="92"/>
      <c r="D100" s="90"/>
      <c r="E100" s="90"/>
      <c r="F100" s="90"/>
      <c r="G100" s="81"/>
      <c r="H100" s="71"/>
      <c r="I100" s="81"/>
      <c r="J100" s="71"/>
      <c r="K100" s="71"/>
      <c r="L100" s="71"/>
      <c r="M100" s="71"/>
      <c r="N100" s="71"/>
      <c r="O100" s="71"/>
      <c r="P100" s="71"/>
      <c r="Q100" s="71"/>
      <c r="R100" s="71"/>
      <c r="S100" s="71"/>
      <c r="T100" s="71"/>
    </row>
    <row r="101" spans="1:23" x14ac:dyDescent="0.25">
      <c r="A101" s="91"/>
      <c r="B101" s="89"/>
      <c r="C101" s="92"/>
      <c r="D101" s="90"/>
      <c r="E101" s="90"/>
      <c r="F101" s="90"/>
      <c r="G101" s="90"/>
      <c r="H101" s="71"/>
      <c r="I101" s="90"/>
      <c r="J101" s="71"/>
      <c r="K101" s="71"/>
      <c r="L101" s="71"/>
      <c r="M101" s="71"/>
      <c r="N101" s="71"/>
      <c r="O101" s="71"/>
      <c r="P101" s="71"/>
      <c r="Q101" s="71"/>
      <c r="R101" s="71"/>
      <c r="S101" s="71"/>
      <c r="T101" s="71"/>
    </row>
    <row r="102" spans="1:23" x14ac:dyDescent="0.25">
      <c r="A102" s="91"/>
      <c r="B102" s="89"/>
      <c r="C102" s="92"/>
      <c r="D102" s="90"/>
      <c r="E102" s="90"/>
      <c r="F102" s="90"/>
      <c r="G102" s="90"/>
      <c r="H102" s="71"/>
      <c r="I102" s="90"/>
      <c r="J102" s="71"/>
      <c r="K102" s="71"/>
      <c r="L102" s="71"/>
      <c r="M102" s="71"/>
      <c r="N102" s="71"/>
      <c r="O102" s="71"/>
      <c r="P102" s="71"/>
      <c r="Q102" s="71"/>
      <c r="R102" s="71"/>
      <c r="S102" s="71"/>
      <c r="T102" s="71"/>
    </row>
    <row r="103" spans="1:23" x14ac:dyDescent="0.25">
      <c r="A103" s="91"/>
      <c r="B103" s="89"/>
      <c r="C103" s="92"/>
      <c r="D103" s="90"/>
      <c r="E103" s="90"/>
      <c r="F103" s="90"/>
      <c r="G103" s="90"/>
      <c r="H103" s="71"/>
      <c r="I103" s="90"/>
      <c r="J103" s="71"/>
      <c r="K103" s="71"/>
      <c r="L103" s="71"/>
      <c r="M103" s="71"/>
      <c r="N103" s="71"/>
      <c r="O103" s="71"/>
      <c r="P103" s="71"/>
      <c r="Q103" s="71"/>
      <c r="R103" s="71"/>
      <c r="S103" s="71"/>
      <c r="T103" s="71"/>
    </row>
    <row r="104" spans="1:23" x14ac:dyDescent="0.25">
      <c r="A104" s="83"/>
      <c r="C104" s="15"/>
      <c r="H104" s="42"/>
      <c r="J104" s="42"/>
      <c r="K104" s="71"/>
      <c r="L104" s="71"/>
      <c r="M104" s="42"/>
      <c r="N104" s="42"/>
      <c r="O104" s="42"/>
      <c r="P104" s="42"/>
      <c r="Q104" s="42"/>
      <c r="R104" s="42"/>
      <c r="S104" s="42"/>
      <c r="T104" s="42"/>
    </row>
    <row r="105" spans="1:23" x14ac:dyDescent="0.25">
      <c r="A105" s="83"/>
      <c r="C105" s="15"/>
      <c r="H105" s="42"/>
      <c r="J105" s="42"/>
      <c r="K105" s="42"/>
      <c r="L105" s="42"/>
      <c r="M105" s="42"/>
      <c r="N105" s="42"/>
      <c r="O105" s="71"/>
      <c r="P105" s="71"/>
      <c r="Q105" s="42"/>
      <c r="R105" s="42"/>
      <c r="S105" s="42"/>
      <c r="T105" s="42"/>
    </row>
    <row r="106" spans="1:23" x14ac:dyDescent="0.25">
      <c r="A106" s="83"/>
      <c r="C106" s="15"/>
      <c r="H106" s="42"/>
      <c r="J106" s="42"/>
      <c r="K106" s="42"/>
      <c r="L106" s="42"/>
      <c r="M106" s="42"/>
      <c r="N106" s="42"/>
      <c r="O106" s="71"/>
      <c r="P106" s="71"/>
      <c r="Q106" s="42"/>
      <c r="R106" s="42"/>
      <c r="S106" s="42"/>
      <c r="T106" s="42"/>
      <c r="V106" s="71"/>
      <c r="W106" s="71"/>
    </row>
    <row r="107" spans="1:23" x14ac:dyDescent="0.25">
      <c r="A107" s="83"/>
      <c r="C107" s="15"/>
      <c r="H107" s="42"/>
      <c r="J107" s="42"/>
      <c r="K107" s="42"/>
      <c r="L107" s="42"/>
      <c r="M107" s="42"/>
      <c r="N107" s="42"/>
      <c r="O107" s="71"/>
      <c r="P107" s="71"/>
      <c r="Q107" s="42"/>
      <c r="R107" s="42"/>
      <c r="S107" s="42"/>
      <c r="T107" s="42"/>
      <c r="V107" s="71"/>
      <c r="W107" s="71"/>
    </row>
    <row r="108" spans="1:23" x14ac:dyDescent="0.25">
      <c r="A108" s="83"/>
      <c r="C108" s="15"/>
      <c r="H108" s="42"/>
      <c r="J108" s="42"/>
      <c r="K108" s="42"/>
      <c r="L108" s="42"/>
      <c r="M108" s="42"/>
      <c r="N108" s="42"/>
      <c r="O108" s="71"/>
      <c r="P108" s="71"/>
      <c r="Q108" s="42"/>
      <c r="R108" s="42"/>
      <c r="S108" s="42"/>
      <c r="T108" s="42"/>
      <c r="V108" s="42"/>
      <c r="W108" s="42"/>
    </row>
    <row r="109" spans="1:23" x14ac:dyDescent="0.25">
      <c r="A109" s="83"/>
      <c r="C109" s="15"/>
      <c r="H109" s="42"/>
      <c r="J109" s="42"/>
      <c r="K109" s="42"/>
      <c r="L109" s="42"/>
      <c r="M109" s="42"/>
      <c r="N109" s="42"/>
      <c r="O109" s="71"/>
      <c r="P109" s="71"/>
      <c r="Q109" s="42"/>
      <c r="R109" s="42"/>
      <c r="S109" s="42"/>
      <c r="T109" s="42"/>
    </row>
    <row r="110" spans="1:23" x14ac:dyDescent="0.25">
      <c r="A110" s="83"/>
      <c r="C110" s="15"/>
      <c r="H110" s="42"/>
      <c r="J110" s="42"/>
      <c r="K110" s="42"/>
      <c r="L110" s="42"/>
      <c r="M110" s="42"/>
      <c r="N110" s="42"/>
      <c r="O110" s="71"/>
      <c r="P110" s="71"/>
      <c r="Q110" s="42"/>
      <c r="R110" s="42"/>
      <c r="S110" s="42"/>
      <c r="T110" s="42"/>
    </row>
    <row r="111" spans="1:23" x14ac:dyDescent="0.25">
      <c r="A111" s="83"/>
      <c r="C111" s="15"/>
      <c r="H111" s="42"/>
      <c r="J111" s="42"/>
      <c r="K111" s="42"/>
      <c r="L111" s="42"/>
      <c r="M111" s="42"/>
      <c r="N111" s="42"/>
      <c r="O111" s="42"/>
      <c r="P111" s="42"/>
      <c r="Q111" s="42"/>
      <c r="R111" s="42"/>
      <c r="S111" s="42"/>
      <c r="T111" s="42"/>
    </row>
    <row r="112" spans="1:23" x14ac:dyDescent="0.25">
      <c r="A112" s="83"/>
      <c r="C112" s="15"/>
      <c r="H112" s="42"/>
      <c r="J112" s="42"/>
      <c r="K112" s="42"/>
      <c r="L112" s="42"/>
      <c r="M112" s="42"/>
      <c r="N112" s="42"/>
      <c r="O112" s="71"/>
      <c r="P112" s="71"/>
      <c r="Q112" s="42"/>
      <c r="R112" s="42"/>
      <c r="S112" s="42"/>
      <c r="T112" s="42"/>
    </row>
    <row r="113" spans="1:20" x14ac:dyDescent="0.25">
      <c r="A113" s="83"/>
      <c r="C113" s="15"/>
      <c r="H113" s="42"/>
      <c r="J113" s="42"/>
      <c r="K113" s="42"/>
      <c r="L113" s="42"/>
      <c r="M113" s="42"/>
      <c r="N113" s="42"/>
      <c r="O113" s="71"/>
      <c r="P113" s="71"/>
      <c r="Q113" s="42"/>
      <c r="R113" s="42"/>
      <c r="S113" s="42"/>
      <c r="T113" s="42"/>
    </row>
    <row r="114" spans="1:20" x14ac:dyDescent="0.25">
      <c r="A114" s="83"/>
      <c r="C114" s="15"/>
      <c r="H114" s="42"/>
      <c r="J114" s="42"/>
      <c r="K114" s="42"/>
      <c r="L114" s="42"/>
      <c r="M114" s="42"/>
      <c r="N114" s="42"/>
      <c r="O114" s="71"/>
      <c r="P114" s="71"/>
      <c r="Q114" s="42"/>
      <c r="R114" s="42"/>
      <c r="S114" s="42"/>
      <c r="T114" s="42"/>
    </row>
    <row r="115" spans="1:20" x14ac:dyDescent="0.25">
      <c r="A115" s="83"/>
      <c r="C115" s="15"/>
      <c r="H115" s="42"/>
      <c r="J115" s="42"/>
      <c r="K115" s="42"/>
      <c r="L115" s="42"/>
      <c r="M115" s="42"/>
      <c r="N115" s="42"/>
      <c r="O115" s="71"/>
      <c r="P115" s="71"/>
      <c r="Q115" s="42"/>
      <c r="R115" s="42"/>
      <c r="S115" s="42"/>
      <c r="T115" s="42"/>
    </row>
    <row r="116" spans="1:20" x14ac:dyDescent="0.25">
      <c r="A116" s="83"/>
      <c r="C116" s="15"/>
      <c r="H116" s="42"/>
      <c r="J116" s="42"/>
      <c r="K116" s="42"/>
      <c r="L116" s="42"/>
      <c r="M116" s="42"/>
      <c r="N116" s="42"/>
      <c r="O116" s="42"/>
      <c r="P116" s="42"/>
      <c r="Q116" s="42"/>
      <c r="R116" s="42"/>
      <c r="S116" s="42"/>
      <c r="T116" s="42"/>
    </row>
    <row r="117" spans="1:20" x14ac:dyDescent="0.25">
      <c r="A117" s="83"/>
      <c r="C117" s="15"/>
      <c r="H117" s="42"/>
      <c r="J117" s="42"/>
      <c r="K117" s="42"/>
      <c r="L117" s="42"/>
      <c r="M117" s="42"/>
      <c r="N117" s="42"/>
      <c r="O117" s="42"/>
      <c r="P117" s="42"/>
      <c r="Q117" s="42"/>
      <c r="R117" s="42"/>
      <c r="S117" s="42"/>
      <c r="T117" s="42"/>
    </row>
    <row r="118" spans="1:20" x14ac:dyDescent="0.25">
      <c r="A118" s="83"/>
      <c r="C118" s="15"/>
      <c r="H118" s="42"/>
      <c r="J118" s="42"/>
      <c r="K118" s="42"/>
      <c r="L118" s="42"/>
      <c r="M118" s="42"/>
      <c r="N118" s="42"/>
      <c r="O118" s="42"/>
      <c r="P118" s="42"/>
      <c r="Q118" s="42"/>
      <c r="R118" s="42"/>
      <c r="S118" s="42"/>
      <c r="T118" s="42"/>
    </row>
    <row r="119" spans="1:20" x14ac:dyDescent="0.25">
      <c r="A119" s="83"/>
      <c r="C119" s="15"/>
      <c r="H119" s="42"/>
      <c r="J119" s="42"/>
      <c r="K119" s="42"/>
      <c r="L119" s="42"/>
      <c r="M119" s="42"/>
      <c r="N119" s="42"/>
      <c r="O119" s="42"/>
      <c r="P119" s="42"/>
      <c r="Q119" s="42"/>
      <c r="R119" s="42"/>
      <c r="S119" s="42"/>
      <c r="T119" s="42"/>
    </row>
    <row r="120" spans="1:20" x14ac:dyDescent="0.25">
      <c r="A120" s="83"/>
      <c r="C120" s="15"/>
      <c r="H120" s="42"/>
      <c r="J120" s="42"/>
      <c r="K120" s="42"/>
      <c r="L120" s="42"/>
      <c r="M120" s="42"/>
      <c r="N120" s="42"/>
      <c r="O120" s="42"/>
      <c r="P120" s="42"/>
      <c r="Q120" s="42"/>
      <c r="R120" s="42"/>
      <c r="S120" s="42"/>
      <c r="T120" s="42"/>
    </row>
    <row r="121" spans="1:20" x14ac:dyDescent="0.25">
      <c r="A121" s="83"/>
      <c r="C121" s="15"/>
      <c r="H121" s="42"/>
      <c r="J121" s="42"/>
      <c r="K121" s="42"/>
      <c r="L121" s="42"/>
      <c r="M121" s="42"/>
      <c r="N121" s="42"/>
      <c r="O121" s="42"/>
      <c r="P121" s="42"/>
      <c r="Q121" s="42"/>
      <c r="R121" s="42"/>
      <c r="S121" s="42"/>
      <c r="T121" s="42"/>
    </row>
    <row r="122" spans="1:20" x14ac:dyDescent="0.25">
      <c r="A122" s="83"/>
      <c r="C122" s="15"/>
      <c r="H122" s="42"/>
      <c r="J122" s="42"/>
      <c r="K122" s="42"/>
      <c r="L122" s="42"/>
      <c r="M122" s="42"/>
      <c r="N122" s="42"/>
      <c r="O122" s="42"/>
      <c r="P122" s="42"/>
      <c r="Q122" s="42"/>
      <c r="R122" s="42"/>
      <c r="S122" s="42"/>
      <c r="T122" s="42"/>
    </row>
    <row r="123" spans="1:20" x14ac:dyDescent="0.25">
      <c r="A123" s="83"/>
      <c r="C123" s="15"/>
      <c r="H123" s="42"/>
      <c r="J123" s="42"/>
      <c r="K123" s="42"/>
      <c r="L123" s="42"/>
      <c r="M123" s="42"/>
      <c r="N123" s="42"/>
      <c r="O123" s="42"/>
      <c r="P123" s="42"/>
      <c r="Q123" s="42"/>
      <c r="R123" s="42"/>
      <c r="S123" s="42"/>
      <c r="T123" s="42"/>
    </row>
    <row r="124" spans="1:20" x14ac:dyDescent="0.25">
      <c r="A124" s="83"/>
      <c r="C124" s="15"/>
      <c r="H124" s="42"/>
      <c r="J124" s="42"/>
      <c r="K124" s="42"/>
      <c r="L124" s="42"/>
      <c r="M124" s="42"/>
      <c r="N124" s="42"/>
      <c r="O124" s="42"/>
      <c r="P124" s="42"/>
      <c r="Q124" s="42"/>
      <c r="R124" s="42"/>
      <c r="S124" s="42"/>
      <c r="T124" s="42"/>
    </row>
    <row r="125" spans="1:20" x14ac:dyDescent="0.25">
      <c r="A125" s="83"/>
      <c r="C125" s="15"/>
      <c r="H125" s="42"/>
      <c r="J125" s="42"/>
      <c r="K125" s="42"/>
      <c r="L125" s="42"/>
      <c r="M125" s="42"/>
      <c r="N125" s="42"/>
      <c r="O125" s="42"/>
      <c r="P125" s="42"/>
      <c r="Q125" s="42"/>
      <c r="R125" s="42"/>
      <c r="S125" s="42"/>
      <c r="T125" s="42"/>
    </row>
    <row r="126" spans="1:20" x14ac:dyDescent="0.25">
      <c r="A126" s="83"/>
      <c r="C126" s="15"/>
      <c r="H126" s="42"/>
      <c r="J126" s="42"/>
      <c r="K126" s="42"/>
      <c r="L126" s="42"/>
      <c r="M126" s="42"/>
      <c r="N126" s="42"/>
      <c r="O126" s="42"/>
      <c r="P126" s="42"/>
      <c r="Q126" s="42"/>
      <c r="R126" s="42"/>
      <c r="S126" s="42"/>
      <c r="T126" s="42"/>
    </row>
    <row r="127" spans="1:20" x14ac:dyDescent="0.25">
      <c r="A127" s="83"/>
      <c r="C127" s="15"/>
      <c r="K127" s="42"/>
      <c r="L127" s="42"/>
      <c r="O127" s="42"/>
      <c r="P127" s="42"/>
      <c r="Q127" s="42"/>
      <c r="R127" s="42"/>
      <c r="S127" s="42"/>
      <c r="T127" s="42"/>
    </row>
    <row r="128" spans="1:20" x14ac:dyDescent="0.25">
      <c r="A128" s="83"/>
      <c r="C128" s="15"/>
    </row>
  </sheetData>
  <mergeCells count="1">
    <mergeCell ref="C3:T3"/>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82"/>
  <sheetViews>
    <sheetView topLeftCell="A34" zoomScaleNormal="100" workbookViewId="0">
      <selection activeCell="A70" sqref="A70"/>
    </sheetView>
  </sheetViews>
  <sheetFormatPr defaultRowHeight="15" x14ac:dyDescent="0.25"/>
  <cols>
    <col min="1" max="1" customWidth="true" style="3" width="27.7109375" collapsed="false"/>
    <col min="2" max="2" customWidth="true" width="42.85546875" collapsed="false"/>
    <col min="7" max="7" customWidth="true" width="17.140625" collapsed="false"/>
    <col min="8" max="8" customWidth="true" width="11.140625" collapsed="false"/>
    <col min="11" max="11" customWidth="true" width="13.5703125" collapsed="false"/>
    <col min="12" max="12" customWidth="true" style="42" width="17.140625" collapsed="false"/>
    <col min="13" max="13" customWidth="true" style="42" width="13.5703125" collapsed="false"/>
    <col min="16" max="16" customWidth="true" width="15.0" collapsed="false"/>
  </cols>
  <sheetData>
    <row r="1" spans="1:20" x14ac:dyDescent="0.25">
      <c r="A1" s="9" t="s">
        <v>29</v>
      </c>
      <c r="B1" s="9"/>
      <c r="C1" s="5"/>
      <c r="D1" s="5"/>
      <c r="E1" s="5"/>
      <c r="F1" s="5"/>
      <c r="G1" s="5"/>
      <c r="H1" s="5"/>
      <c r="I1" s="5"/>
      <c r="J1" s="5"/>
      <c r="K1" s="5"/>
      <c r="L1" s="41"/>
      <c r="M1" s="41"/>
      <c r="N1" s="5"/>
      <c r="O1" s="5"/>
      <c r="P1" s="5"/>
      <c r="Q1" s="5"/>
      <c r="R1" s="5"/>
      <c r="S1" s="5"/>
      <c r="T1" s="5"/>
    </row>
    <row r="2" spans="1:20" x14ac:dyDescent="0.25">
      <c r="A2" s="4" t="s">
        <v>101</v>
      </c>
      <c r="B2" s="9"/>
      <c r="C2" s="9"/>
      <c r="D2" s="9"/>
      <c r="E2" s="9"/>
      <c r="F2" s="9"/>
      <c r="G2" s="9"/>
      <c r="H2" s="9"/>
      <c r="I2" s="9"/>
      <c r="J2" s="9"/>
      <c r="K2" s="5"/>
      <c r="L2" s="41"/>
      <c r="M2" s="41"/>
      <c r="N2" s="5"/>
      <c r="O2" s="5"/>
      <c r="P2" s="5"/>
      <c r="Q2" s="5"/>
      <c r="R2" s="5"/>
      <c r="S2" s="5"/>
      <c r="T2" s="5"/>
    </row>
    <row r="3" spans="1:20" ht="15.75" thickBot="1" x14ac:dyDescent="0.3">
      <c r="A3" s="6"/>
      <c r="B3" s="5"/>
      <c r="C3" s="101"/>
      <c r="D3" s="101"/>
      <c r="E3" s="101"/>
      <c r="F3" s="5"/>
      <c r="G3" s="5"/>
      <c r="H3" s="5"/>
      <c r="I3" s="5"/>
      <c r="J3" s="5"/>
      <c r="K3" s="5"/>
      <c r="L3" s="41"/>
      <c r="M3" s="41"/>
      <c r="N3" s="5"/>
      <c r="O3" s="5"/>
      <c r="P3" s="5"/>
      <c r="Q3" s="5"/>
      <c r="R3" s="5"/>
      <c r="S3" s="5"/>
      <c r="T3" s="5"/>
    </row>
    <row r="4" spans="1:20" x14ac:dyDescent="0.25">
      <c r="A4" s="37" t="s">
        <v>96</v>
      </c>
      <c r="B4" s="38"/>
      <c r="C4" s="9"/>
      <c r="D4" s="9"/>
      <c r="E4" s="9"/>
      <c r="F4" s="9"/>
      <c r="G4" s="9"/>
      <c r="H4" s="9"/>
      <c r="I4" s="9"/>
      <c r="J4" s="9"/>
      <c r="K4" s="5"/>
      <c r="L4" s="41"/>
      <c r="M4" s="41"/>
      <c r="N4" s="5"/>
      <c r="O4" s="5"/>
      <c r="P4" s="5"/>
      <c r="Q4" s="5"/>
      <c r="R4" s="5"/>
      <c r="S4" s="5"/>
      <c r="T4" s="5"/>
    </row>
    <row r="5" spans="1:20" x14ac:dyDescent="0.25">
      <c r="A5" s="55" t="s">
        <v>97</v>
      </c>
      <c r="B5" s="56"/>
      <c r="C5" s="9"/>
      <c r="D5" s="9"/>
      <c r="E5" s="9"/>
      <c r="F5" s="9"/>
      <c r="G5" s="9"/>
      <c r="H5" s="9"/>
      <c r="I5" s="9"/>
      <c r="J5" s="9"/>
      <c r="K5" s="5"/>
      <c r="L5" s="41"/>
      <c r="M5" s="41"/>
      <c r="N5" s="5"/>
      <c r="O5" s="5"/>
      <c r="P5" s="5"/>
      <c r="Q5" s="5"/>
      <c r="R5" s="5"/>
      <c r="S5" s="5"/>
      <c r="T5" s="5"/>
    </row>
    <row r="6" spans="1:20" x14ac:dyDescent="0.25">
      <c r="A6" s="57" t="s">
        <v>99</v>
      </c>
      <c r="B6" s="58"/>
      <c r="C6" s="9"/>
      <c r="D6" s="9"/>
      <c r="E6" s="9"/>
      <c r="F6" s="9"/>
      <c r="G6" s="9"/>
      <c r="H6" s="9"/>
      <c r="I6" s="9"/>
      <c r="J6" s="9"/>
      <c r="K6" s="5"/>
      <c r="L6" s="41"/>
      <c r="M6" s="41"/>
      <c r="N6" s="5"/>
      <c r="O6" s="5"/>
      <c r="P6" s="5"/>
      <c r="Q6" s="5"/>
      <c r="R6" s="5"/>
      <c r="S6" s="5"/>
      <c r="T6" s="5"/>
    </row>
    <row r="7" spans="1:20" x14ac:dyDescent="0.25">
      <c r="A7" s="96" t="s">
        <v>98</v>
      </c>
      <c r="B7" s="97"/>
      <c r="C7" s="9"/>
      <c r="D7" s="9"/>
      <c r="E7" s="9"/>
      <c r="F7" s="9"/>
      <c r="G7" s="9"/>
      <c r="H7" s="9"/>
      <c r="I7" s="9"/>
      <c r="J7" s="9"/>
      <c r="K7" s="5"/>
      <c r="L7" s="41"/>
      <c r="M7" s="41"/>
      <c r="N7" s="5"/>
      <c r="O7" s="5"/>
      <c r="P7" s="5"/>
      <c r="Q7" s="5"/>
      <c r="R7" s="5"/>
      <c r="S7" s="5"/>
      <c r="T7" s="5"/>
    </row>
    <row r="8" spans="1:20" x14ac:dyDescent="0.25">
      <c r="A8" s="98"/>
      <c r="B8" s="97"/>
      <c r="C8" s="9"/>
      <c r="D8" s="9"/>
      <c r="E8" s="9"/>
      <c r="F8" s="9"/>
      <c r="G8" s="9"/>
      <c r="H8" s="9"/>
      <c r="I8" s="9"/>
      <c r="J8" s="9"/>
      <c r="K8" s="5"/>
      <c r="L8" s="41"/>
      <c r="M8" s="41"/>
      <c r="N8" s="5"/>
      <c r="O8" s="5"/>
      <c r="P8" s="5"/>
      <c r="Q8" s="5"/>
      <c r="R8" s="5"/>
      <c r="S8" s="5"/>
      <c r="T8" s="5"/>
    </row>
    <row r="9" spans="1:20" ht="15.75" thickBot="1" x14ac:dyDescent="0.3">
      <c r="A9" s="99"/>
      <c r="B9" s="100"/>
      <c r="C9" s="9"/>
      <c r="D9" s="9"/>
      <c r="E9" s="9"/>
      <c r="F9" s="9"/>
      <c r="G9" s="9"/>
      <c r="H9" s="9"/>
      <c r="I9" s="9"/>
      <c r="J9" s="9"/>
      <c r="K9" s="5"/>
      <c r="L9" s="41"/>
      <c r="M9" s="41"/>
      <c r="N9" s="5"/>
      <c r="O9" s="5"/>
      <c r="P9" s="5"/>
      <c r="Q9" s="5"/>
      <c r="R9" s="5"/>
      <c r="S9" s="5"/>
      <c r="T9" s="5"/>
    </row>
    <row r="10" spans="1:20" ht="118.5" x14ac:dyDescent="0.25">
      <c r="A10" s="36" t="s">
        <v>17</v>
      </c>
      <c r="B10" s="39" t="s">
        <v>18</v>
      </c>
      <c r="C10" s="16" t="s">
        <v>58</v>
      </c>
      <c r="D10" s="16"/>
      <c r="E10" s="16" t="s">
        <v>59</v>
      </c>
    </row>
    <row r="11" spans="1:20" x14ac:dyDescent="0.25">
      <c r="A11" s="50" t="s">
        <v>66</v>
      </c>
      <c r="B11" s="50" t="s">
        <v>65</v>
      </c>
      <c r="C11" s="51">
        <v>42148</v>
      </c>
      <c r="D11" s="52"/>
      <c r="E11" s="51">
        <v>41282</v>
      </c>
    </row>
    <row r="12" spans="1:20" x14ac:dyDescent="0.25">
      <c r="A12" s="50" t="s">
        <v>67</v>
      </c>
      <c r="B12" s="50" t="s">
        <v>65</v>
      </c>
      <c r="C12" s="51">
        <v>41335</v>
      </c>
      <c r="D12" s="52"/>
      <c r="E12" s="51">
        <v>43393</v>
      </c>
    </row>
    <row r="13" spans="1:20" x14ac:dyDescent="0.25">
      <c r="A13" s="50" t="s">
        <v>68</v>
      </c>
      <c r="B13" s="50" t="s">
        <v>65</v>
      </c>
      <c r="C13" s="51">
        <v>41395</v>
      </c>
      <c r="D13" s="52"/>
      <c r="E13" s="51">
        <v>44049</v>
      </c>
    </row>
    <row r="14" spans="1:20" s="24" customFormat="1" x14ac:dyDescent="0.25">
      <c r="A14" s="50" t="s">
        <v>69</v>
      </c>
      <c r="B14" s="50" t="s">
        <v>65</v>
      </c>
      <c r="C14" s="51">
        <v>43194</v>
      </c>
      <c r="D14" s="53"/>
      <c r="E14" s="51">
        <v>43578</v>
      </c>
      <c r="L14" s="43"/>
      <c r="M14" s="43"/>
    </row>
    <row r="15" spans="1:20" s="24" customFormat="1" x14ac:dyDescent="0.25">
      <c r="A15" s="50" t="s">
        <v>70</v>
      </c>
      <c r="B15" s="50" t="s">
        <v>65</v>
      </c>
      <c r="C15" s="51">
        <v>36390</v>
      </c>
      <c r="D15" s="53"/>
      <c r="E15" s="51">
        <v>36345</v>
      </c>
      <c r="L15" s="43"/>
      <c r="M15" s="43"/>
    </row>
    <row r="16" spans="1:20" s="24" customFormat="1" x14ac:dyDescent="0.25">
      <c r="A16" s="50" t="s">
        <v>71</v>
      </c>
      <c r="B16" s="50" t="s">
        <v>65</v>
      </c>
      <c r="C16" s="51">
        <v>35188</v>
      </c>
      <c r="D16" s="53"/>
      <c r="E16" s="51">
        <v>35949</v>
      </c>
      <c r="L16" s="43"/>
      <c r="M16" s="43"/>
    </row>
    <row r="17" spans="1:13" s="24" customFormat="1" x14ac:dyDescent="0.25">
      <c r="A17" s="50" t="s">
        <v>72</v>
      </c>
      <c r="B17" s="50" t="s">
        <v>65</v>
      </c>
      <c r="C17" s="54">
        <v>42292</v>
      </c>
      <c r="D17" s="53"/>
      <c r="E17" s="54">
        <v>42480</v>
      </c>
      <c r="L17" s="43"/>
      <c r="M17" s="43"/>
    </row>
    <row r="18" spans="1:13" s="24" customFormat="1" x14ac:dyDescent="0.25">
      <c r="A18" s="50" t="s">
        <v>73</v>
      </c>
      <c r="B18" s="50" t="s">
        <v>65</v>
      </c>
      <c r="C18" s="54">
        <v>41096</v>
      </c>
      <c r="D18" s="53"/>
      <c r="E18" s="54">
        <v>43148</v>
      </c>
      <c r="L18" s="43"/>
      <c r="M18" s="43"/>
    </row>
    <row r="19" spans="1:13" s="24" customFormat="1" x14ac:dyDescent="0.25">
      <c r="A19" s="50" t="s">
        <v>74</v>
      </c>
      <c r="B19" s="50" t="s">
        <v>65</v>
      </c>
      <c r="C19" s="54">
        <v>41518</v>
      </c>
      <c r="D19" s="53"/>
      <c r="E19" s="54">
        <v>41989</v>
      </c>
      <c r="L19" s="43"/>
      <c r="M19" s="43"/>
    </row>
    <row r="20" spans="1:13" s="24" customFormat="1" x14ac:dyDescent="0.25">
      <c r="A20" s="50" t="s">
        <v>75</v>
      </c>
      <c r="B20" s="50" t="s">
        <v>65</v>
      </c>
      <c r="C20" s="54">
        <v>42042</v>
      </c>
      <c r="D20" s="53"/>
      <c r="E20" s="54">
        <v>42777</v>
      </c>
      <c r="L20" s="43"/>
      <c r="M20" s="43"/>
    </row>
    <row r="21" spans="1:13" s="24" customFormat="1" x14ac:dyDescent="0.25">
      <c r="A21" s="50" t="s">
        <v>76</v>
      </c>
      <c r="B21" s="50" t="s">
        <v>65</v>
      </c>
      <c r="C21" s="54">
        <v>42097</v>
      </c>
      <c r="D21" s="53"/>
      <c r="E21" s="54">
        <v>43229</v>
      </c>
      <c r="L21" s="43"/>
      <c r="M21" s="43"/>
    </row>
    <row r="22" spans="1:13" s="24" customFormat="1" x14ac:dyDescent="0.25">
      <c r="A22" s="50" t="s">
        <v>77</v>
      </c>
      <c r="B22" s="50" t="s">
        <v>65</v>
      </c>
      <c r="C22" s="54">
        <v>34259</v>
      </c>
      <c r="D22" s="53"/>
      <c r="E22" s="54">
        <v>34488</v>
      </c>
      <c r="L22" s="43"/>
      <c r="M22" s="43"/>
    </row>
    <row r="23" spans="1:13" s="24" customFormat="1" x14ac:dyDescent="0.25">
      <c r="A23" s="50" t="s">
        <v>78</v>
      </c>
      <c r="B23" s="50" t="s">
        <v>65</v>
      </c>
      <c r="C23" s="54">
        <v>34662</v>
      </c>
      <c r="D23" s="53"/>
      <c r="E23" s="54">
        <v>35276</v>
      </c>
      <c r="L23" s="43"/>
      <c r="M23" s="43"/>
    </row>
    <row r="24" spans="1:13" s="24" customFormat="1" x14ac:dyDescent="0.25">
      <c r="A24" s="50" t="s">
        <v>79</v>
      </c>
      <c r="B24" s="50" t="s">
        <v>65</v>
      </c>
      <c r="C24" s="51">
        <v>42591</v>
      </c>
      <c r="D24" s="53"/>
      <c r="E24" s="51">
        <v>42336</v>
      </c>
      <c r="L24" s="43"/>
      <c r="M24" s="43"/>
    </row>
    <row r="25" spans="1:13" s="24" customFormat="1" x14ac:dyDescent="0.25">
      <c r="A25" s="50" t="s">
        <v>80</v>
      </c>
      <c r="B25" s="50" t="s">
        <v>65</v>
      </c>
      <c r="C25" s="51">
        <v>43454</v>
      </c>
      <c r="D25" s="53"/>
      <c r="E25" s="51">
        <v>42643</v>
      </c>
      <c r="L25" s="43"/>
      <c r="M25" s="43"/>
    </row>
    <row r="26" spans="1:13" s="24" customFormat="1" x14ac:dyDescent="0.25">
      <c r="A26" s="50" t="s">
        <v>81</v>
      </c>
      <c r="B26" s="50" t="s">
        <v>65</v>
      </c>
      <c r="C26" s="51">
        <v>41722</v>
      </c>
      <c r="D26" s="53"/>
      <c r="E26" s="51">
        <v>41917</v>
      </c>
      <c r="L26" s="43"/>
      <c r="M26" s="43"/>
    </row>
    <row r="27" spans="1:13" s="24" customFormat="1" ht="21" x14ac:dyDescent="0.35">
      <c r="A27" s="50" t="s">
        <v>82</v>
      </c>
      <c r="B27" s="50" t="s">
        <v>65</v>
      </c>
      <c r="C27" s="51">
        <v>42875</v>
      </c>
      <c r="D27" s="53"/>
      <c r="E27" s="51">
        <v>44056</v>
      </c>
      <c r="G27" s="33"/>
      <c r="L27" s="43"/>
      <c r="M27" s="43"/>
    </row>
    <row r="28" spans="1:13" s="24" customFormat="1" x14ac:dyDescent="0.25">
      <c r="A28" s="50" t="s">
        <v>83</v>
      </c>
      <c r="B28" s="50" t="s">
        <v>65</v>
      </c>
      <c r="C28" s="51">
        <v>43139</v>
      </c>
      <c r="D28" s="53"/>
      <c r="E28" s="51">
        <v>44608</v>
      </c>
      <c r="K28" s="2"/>
      <c r="L28" s="43"/>
      <c r="M28" s="43"/>
    </row>
    <row r="29" spans="1:13" s="24" customFormat="1" x14ac:dyDescent="0.25">
      <c r="A29" s="50" t="s">
        <v>84</v>
      </c>
      <c r="B29" s="50" t="s">
        <v>65</v>
      </c>
      <c r="C29" s="51">
        <v>35117</v>
      </c>
      <c r="D29" s="53"/>
      <c r="E29" s="51">
        <v>34689</v>
      </c>
      <c r="G29" s="28"/>
      <c r="H29" s="29"/>
      <c r="L29" s="43"/>
      <c r="M29" s="43"/>
    </row>
    <row r="30" spans="1:13" s="24" customFormat="1" x14ac:dyDescent="0.25">
      <c r="A30" s="50" t="s">
        <v>85</v>
      </c>
      <c r="B30" s="50" t="s">
        <v>65</v>
      </c>
      <c r="C30" s="51">
        <v>34239</v>
      </c>
      <c r="D30" s="53"/>
      <c r="E30" s="51">
        <v>34947</v>
      </c>
      <c r="G30" s="28"/>
      <c r="H30" s="29"/>
      <c r="L30" s="43"/>
      <c r="M30" s="43"/>
    </row>
    <row r="31" spans="1:13" s="24" customFormat="1" x14ac:dyDescent="0.25">
      <c r="A31" s="50" t="s">
        <v>86</v>
      </c>
      <c r="B31" s="50" t="s">
        <v>65</v>
      </c>
      <c r="C31" s="51">
        <v>41739</v>
      </c>
      <c r="D31" s="53"/>
      <c r="E31" s="51">
        <v>41826</v>
      </c>
      <c r="G31" s="28"/>
      <c r="H31" s="29"/>
      <c r="L31" s="43"/>
      <c r="M31" s="43"/>
    </row>
    <row r="32" spans="1:13" s="24" customFormat="1" x14ac:dyDescent="0.25">
      <c r="A32" s="50" t="s">
        <v>87</v>
      </c>
      <c r="B32" s="50" t="s">
        <v>65</v>
      </c>
      <c r="C32" s="51">
        <v>41026</v>
      </c>
      <c r="D32" s="53"/>
      <c r="E32" s="51">
        <v>41781</v>
      </c>
      <c r="G32" s="28"/>
      <c r="H32" s="29"/>
      <c r="L32" s="43"/>
      <c r="M32" s="43"/>
    </row>
    <row r="33" spans="1:15" s="24" customFormat="1" x14ac:dyDescent="0.25">
      <c r="A33" s="50" t="s">
        <v>88</v>
      </c>
      <c r="B33" s="50" t="s">
        <v>65</v>
      </c>
      <c r="C33" s="51">
        <v>39450</v>
      </c>
      <c r="D33" s="53"/>
      <c r="E33" s="51">
        <v>44552</v>
      </c>
      <c r="G33" s="28"/>
      <c r="H33" s="29"/>
      <c r="L33" s="43"/>
      <c r="M33" s="43"/>
    </row>
    <row r="34" spans="1:15" s="24" customFormat="1" x14ac:dyDescent="0.25">
      <c r="A34" s="50" t="s">
        <v>92</v>
      </c>
      <c r="B34" s="50" t="s">
        <v>65</v>
      </c>
      <c r="C34" s="51">
        <v>42186</v>
      </c>
      <c r="D34" s="53"/>
      <c r="E34" s="51">
        <v>45102</v>
      </c>
      <c r="G34" s="28"/>
      <c r="H34" s="29"/>
      <c r="L34" s="43"/>
      <c r="M34" s="43"/>
    </row>
    <row r="35" spans="1:15" s="24" customFormat="1" x14ac:dyDescent="0.25">
      <c r="A35" s="50" t="s">
        <v>93</v>
      </c>
      <c r="B35" s="50" t="s">
        <v>65</v>
      </c>
      <c r="C35" s="51">
        <v>44301</v>
      </c>
      <c r="D35" s="53"/>
      <c r="E35" s="51">
        <v>45037</v>
      </c>
      <c r="G35" s="28"/>
      <c r="H35" s="29"/>
      <c r="L35" s="43"/>
      <c r="M35" s="43"/>
    </row>
    <row r="36" spans="1:15" s="24" customFormat="1" x14ac:dyDescent="0.25">
      <c r="A36" s="50" t="s">
        <v>94</v>
      </c>
      <c r="B36" s="50" t="s">
        <v>65</v>
      </c>
      <c r="C36" s="51">
        <v>35795</v>
      </c>
      <c r="D36" s="53"/>
      <c r="E36" s="51">
        <v>35800</v>
      </c>
      <c r="G36" s="28"/>
      <c r="H36" s="29"/>
      <c r="L36" s="43"/>
      <c r="M36" s="43"/>
    </row>
    <row r="37" spans="1:15" s="24" customFormat="1" x14ac:dyDescent="0.25">
      <c r="A37" s="50" t="s">
        <v>95</v>
      </c>
      <c r="B37" s="50" t="s">
        <v>65</v>
      </c>
      <c r="C37" s="51">
        <v>34267</v>
      </c>
      <c r="D37" s="53"/>
      <c r="E37" s="51">
        <v>35018</v>
      </c>
      <c r="G37" s="28"/>
      <c r="H37" s="29"/>
      <c r="L37" s="43"/>
      <c r="M37" s="43"/>
    </row>
    <row r="38" spans="1:15" s="24" customFormat="1" ht="21" x14ac:dyDescent="0.35">
      <c r="A38" s="50" t="s">
        <v>64</v>
      </c>
      <c r="B38" s="50" t="s">
        <v>65</v>
      </c>
      <c r="C38" s="51">
        <v>38338</v>
      </c>
      <c r="D38" s="53"/>
      <c r="E38" s="51">
        <v>40519</v>
      </c>
      <c r="G38" s="28"/>
      <c r="H38" s="29"/>
      <c r="K38" s="32"/>
      <c r="L38" s="44"/>
      <c r="M38" s="44"/>
    </row>
    <row r="39" spans="1:15" s="24" customFormat="1" x14ac:dyDescent="0.25">
      <c r="A39" s="50" t="s">
        <v>63</v>
      </c>
      <c r="B39" s="50" t="s">
        <v>65</v>
      </c>
      <c r="C39" s="51">
        <v>41526</v>
      </c>
      <c r="D39" s="53"/>
      <c r="E39" s="51">
        <v>42047</v>
      </c>
      <c r="G39" s="28"/>
      <c r="H39" s="29"/>
      <c r="L39" s="45"/>
      <c r="M39" s="45"/>
    </row>
    <row r="40" spans="1:15" x14ac:dyDescent="0.25">
      <c r="A40" s="47" t="s">
        <v>20</v>
      </c>
      <c r="B40" s="47" t="s">
        <v>30</v>
      </c>
      <c r="C40" s="48">
        <v>41484.637968177405</v>
      </c>
      <c r="D40" s="49"/>
      <c r="E40" s="48">
        <v>43183.315932026126</v>
      </c>
      <c r="F40" s="31"/>
      <c r="G40" s="28"/>
      <c r="H40" s="29"/>
      <c r="L40" s="45"/>
      <c r="M40" s="45"/>
      <c r="O40" s="27"/>
    </row>
    <row r="41" spans="1:15" x14ac:dyDescent="0.25">
      <c r="A41" s="47" t="s">
        <v>21</v>
      </c>
      <c r="B41" s="47" t="s">
        <v>31</v>
      </c>
      <c r="C41" s="48">
        <v>41356.123374264571</v>
      </c>
      <c r="D41" s="49"/>
      <c r="E41" s="48">
        <v>42581.468543930205</v>
      </c>
      <c r="F41" s="31"/>
      <c r="G41" s="28"/>
      <c r="H41" s="29"/>
      <c r="L41" s="45"/>
      <c r="M41" s="45"/>
      <c r="O41" s="27"/>
    </row>
    <row r="42" spans="1:15" x14ac:dyDescent="0.25">
      <c r="A42" s="47" t="s">
        <v>19</v>
      </c>
      <c r="B42" s="47" t="s">
        <v>32</v>
      </c>
      <c r="C42" s="48">
        <v>43687.791122408176</v>
      </c>
      <c r="D42" s="49"/>
      <c r="E42" s="48">
        <v>45002.446242014157</v>
      </c>
      <c r="F42" s="31"/>
      <c r="G42" s="28"/>
      <c r="H42" s="29"/>
      <c r="K42" s="30"/>
      <c r="L42" s="45"/>
      <c r="M42" s="45"/>
      <c r="O42" s="27"/>
    </row>
    <row r="43" spans="1:15" x14ac:dyDescent="0.25">
      <c r="A43" s="47" t="s">
        <v>22</v>
      </c>
      <c r="B43" s="47" t="s">
        <v>33</v>
      </c>
      <c r="C43" s="48">
        <v>34655.071704058588</v>
      </c>
      <c r="D43" s="49"/>
      <c r="E43" s="48">
        <v>35714.040128121967</v>
      </c>
      <c r="F43" s="31"/>
      <c r="G43" s="28"/>
      <c r="H43" s="29"/>
      <c r="L43" s="45"/>
      <c r="M43" s="45"/>
      <c r="O43" s="27"/>
    </row>
    <row r="44" spans="1:15" x14ac:dyDescent="0.25">
      <c r="A44" s="47" t="s">
        <v>23</v>
      </c>
      <c r="B44" s="47" t="s">
        <v>33</v>
      </c>
      <c r="C44" s="48">
        <v>34219.762574070868</v>
      </c>
      <c r="D44" s="49"/>
      <c r="E44" s="48">
        <v>35315.715471464537</v>
      </c>
      <c r="F44" s="31"/>
      <c r="G44" s="28"/>
      <c r="H44" s="29"/>
      <c r="L44" s="45"/>
      <c r="M44" s="45"/>
      <c r="O44" s="27"/>
    </row>
    <row r="45" spans="1:15" x14ac:dyDescent="0.25">
      <c r="A45" s="47" t="s">
        <v>24</v>
      </c>
      <c r="B45" s="47" t="s">
        <v>34</v>
      </c>
      <c r="C45" s="48">
        <v>40125.864736972719</v>
      </c>
      <c r="D45" s="49"/>
      <c r="E45" s="48">
        <v>41185.219544389598</v>
      </c>
      <c r="F45" s="31"/>
      <c r="G45" s="28"/>
      <c r="H45" s="29"/>
      <c r="L45" s="45"/>
      <c r="M45" s="45"/>
      <c r="O45" s="27"/>
    </row>
    <row r="46" spans="1:15" x14ac:dyDescent="0.25">
      <c r="A46" s="47" t="s">
        <v>25</v>
      </c>
      <c r="B46" s="47" t="s">
        <v>35</v>
      </c>
      <c r="C46" s="48">
        <v>41315.400604812086</v>
      </c>
      <c r="D46" s="49"/>
      <c r="E46" s="48">
        <v>42018.433980748807</v>
      </c>
      <c r="F46" s="31"/>
      <c r="G46" s="28"/>
      <c r="H46" s="29"/>
      <c r="J46" s="24"/>
      <c r="L46" s="45"/>
      <c r="M46" s="45"/>
      <c r="O46" s="27"/>
    </row>
    <row r="47" spans="1:15" x14ac:dyDescent="0.25">
      <c r="A47" s="47" t="s">
        <v>26</v>
      </c>
      <c r="B47" s="47" t="s">
        <v>36</v>
      </c>
      <c r="C47" s="48">
        <v>41304.338341379516</v>
      </c>
      <c r="D47" s="49"/>
      <c r="E47" s="48">
        <v>42716.326174154041</v>
      </c>
      <c r="F47" s="31"/>
      <c r="G47" s="28"/>
      <c r="H47" s="29"/>
      <c r="L47" s="45"/>
      <c r="M47" s="45"/>
      <c r="O47" s="27"/>
    </row>
    <row r="48" spans="1:15" x14ac:dyDescent="0.25">
      <c r="A48" s="47" t="s">
        <v>27</v>
      </c>
      <c r="B48" s="47" t="s">
        <v>30</v>
      </c>
      <c r="C48" s="48">
        <v>41176.382294785777</v>
      </c>
      <c r="D48" s="49"/>
      <c r="E48" s="48">
        <v>42120.987238685644</v>
      </c>
      <c r="F48" s="31"/>
      <c r="G48" s="28"/>
      <c r="H48" s="29"/>
      <c r="L48" s="45"/>
      <c r="M48" s="45"/>
      <c r="O48" s="27"/>
    </row>
    <row r="49" spans="1:15" x14ac:dyDescent="0.25">
      <c r="A49" s="47" t="s">
        <v>28</v>
      </c>
      <c r="B49" s="47" t="s">
        <v>31</v>
      </c>
      <c r="C49" s="48">
        <v>43497.916199526197</v>
      </c>
      <c r="D49" s="49"/>
      <c r="E49" s="48">
        <v>44515.784182359217</v>
      </c>
      <c r="F49" s="31"/>
      <c r="G49" s="28"/>
      <c r="H49" s="40"/>
      <c r="I49" s="40"/>
      <c r="J49" s="27"/>
      <c r="K49" s="23"/>
      <c r="L49" s="27"/>
      <c r="M49" s="45"/>
      <c r="O49" s="27"/>
    </row>
    <row r="50" spans="1:15" x14ac:dyDescent="0.25">
      <c r="A50" s="47" t="s">
        <v>89</v>
      </c>
      <c r="B50" s="47" t="s">
        <v>31</v>
      </c>
      <c r="C50" s="48">
        <v>34504.454588882392</v>
      </c>
      <c r="D50" s="49"/>
      <c r="E50" s="48">
        <v>35327.824049247472</v>
      </c>
      <c r="F50" s="31"/>
      <c r="G50" s="28"/>
      <c r="H50" s="29"/>
      <c r="L50" s="45"/>
      <c r="M50" s="45"/>
      <c r="O50" s="27"/>
    </row>
    <row r="51" spans="1:15" x14ac:dyDescent="0.25">
      <c r="A51" s="47" t="s">
        <v>90</v>
      </c>
      <c r="B51" s="47" t="s">
        <v>31</v>
      </c>
      <c r="C51" s="48">
        <v>34071.03738992077</v>
      </c>
      <c r="D51" s="49"/>
      <c r="E51" s="48">
        <v>34933.806925046782</v>
      </c>
      <c r="F51" s="31"/>
      <c r="G51" s="28"/>
      <c r="H51" s="29"/>
      <c r="L51" s="45"/>
      <c r="M51" s="45"/>
      <c r="O51" s="27"/>
    </row>
    <row r="52" spans="1:15" x14ac:dyDescent="0.25">
      <c r="A52" s="47" t="s">
        <v>91</v>
      </c>
      <c r="B52" s="47" t="s">
        <v>31</v>
      </c>
      <c r="C52" s="48">
        <v>39951.470580693269</v>
      </c>
      <c r="D52" s="49"/>
      <c r="E52" s="48">
        <v>40739.837449758015</v>
      </c>
      <c r="F52" s="31"/>
      <c r="G52" s="28"/>
      <c r="H52" s="29"/>
      <c r="L52" s="45"/>
      <c r="M52" s="45"/>
      <c r="O52" s="27"/>
    </row>
    <row r="53" spans="1:15" ht="15.75" thickBot="1" x14ac:dyDescent="0.3">
      <c r="A53" s="25"/>
      <c r="B53" s="26"/>
      <c r="C53" s="26"/>
      <c r="D53" s="26"/>
      <c r="E53" s="26"/>
      <c r="G53" s="28"/>
      <c r="H53" s="29"/>
      <c r="L53" s="45"/>
      <c r="M53" s="45"/>
      <c r="O53" s="27"/>
    </row>
    <row r="54" spans="1:15" x14ac:dyDescent="0.25">
      <c r="A54" s="37" t="s">
        <v>96</v>
      </c>
      <c r="B54" s="38"/>
      <c r="C54" s="21"/>
      <c r="D54" s="21"/>
      <c r="E54" s="21"/>
      <c r="G54" s="28"/>
      <c r="L54" s="45"/>
      <c r="M54" s="45"/>
    </row>
    <row r="55" spans="1:15" x14ac:dyDescent="0.25">
      <c r="A55" s="55" t="s">
        <v>97</v>
      </c>
      <c r="B55" s="56"/>
      <c r="C55" s="21"/>
      <c r="D55" s="21"/>
      <c r="E55" s="21"/>
      <c r="G55" s="28"/>
      <c r="K55" s="30"/>
      <c r="L55" s="45"/>
      <c r="M55" s="45"/>
    </row>
    <row r="56" spans="1:15" x14ac:dyDescent="0.25">
      <c r="A56" s="57" t="s">
        <v>99</v>
      </c>
      <c r="B56" s="58"/>
      <c r="C56" s="21"/>
      <c r="D56" s="21"/>
      <c r="E56" s="21"/>
      <c r="G56" s="28"/>
      <c r="K56" s="30"/>
      <c r="L56" s="45"/>
      <c r="M56" s="45"/>
    </row>
    <row r="57" spans="1:15" x14ac:dyDescent="0.25">
      <c r="A57" s="96" t="s">
        <v>98</v>
      </c>
      <c r="B57" s="97"/>
      <c r="C57" s="21"/>
      <c r="D57" s="21"/>
      <c r="E57" s="21"/>
      <c r="L57" s="45"/>
      <c r="M57" s="45"/>
    </row>
    <row r="58" spans="1:15" x14ac:dyDescent="0.25">
      <c r="A58" s="98"/>
      <c r="B58" s="97"/>
      <c r="C58" s="21"/>
      <c r="D58" s="21"/>
      <c r="E58" s="21"/>
      <c r="L58" s="45"/>
      <c r="M58" s="45"/>
    </row>
    <row r="59" spans="1:15" ht="15.75" thickBot="1" x14ac:dyDescent="0.3">
      <c r="A59" s="99"/>
      <c r="B59" s="100"/>
      <c r="C59" s="21"/>
      <c r="D59" s="21"/>
      <c r="E59" s="21"/>
      <c r="L59" s="45"/>
      <c r="M59" s="45"/>
    </row>
    <row r="60" spans="1:15" x14ac:dyDescent="0.25">
      <c r="C60" s="21"/>
      <c r="D60" s="21"/>
      <c r="E60" s="21"/>
    </row>
    <row r="61" spans="1:15" ht="21" x14ac:dyDescent="0.35">
      <c r="G61" s="33"/>
      <c r="K61" s="33"/>
      <c r="L61" s="44"/>
      <c r="M61" s="44"/>
    </row>
    <row r="62" spans="1:15" x14ac:dyDescent="0.25">
      <c r="G62" s="28"/>
      <c r="J62" s="24"/>
      <c r="K62" s="24"/>
      <c r="L62" s="45"/>
      <c r="M62" s="45"/>
      <c r="O62" s="2"/>
    </row>
    <row r="63" spans="1:15" x14ac:dyDescent="0.25">
      <c r="G63" s="28"/>
      <c r="L63" s="45"/>
      <c r="M63" s="45"/>
    </row>
    <row r="64" spans="1:15" x14ac:dyDescent="0.25">
      <c r="G64" s="28"/>
      <c r="L64" s="45"/>
      <c r="M64" s="45"/>
    </row>
    <row r="65" spans="7:13" x14ac:dyDescent="0.25">
      <c r="G65" s="28"/>
      <c r="K65" s="30"/>
      <c r="L65" s="45"/>
      <c r="M65" s="45"/>
    </row>
    <row r="66" spans="7:13" x14ac:dyDescent="0.25">
      <c r="G66" s="28"/>
      <c r="L66" s="45"/>
      <c r="M66" s="45"/>
    </row>
    <row r="67" spans="7:13" x14ac:dyDescent="0.25">
      <c r="G67" s="28"/>
      <c r="L67" s="45"/>
      <c r="M67" s="45"/>
    </row>
    <row r="68" spans="7:13" x14ac:dyDescent="0.25">
      <c r="G68" s="28"/>
      <c r="L68" s="45"/>
      <c r="M68" s="45"/>
    </row>
    <row r="69" spans="7:13" x14ac:dyDescent="0.25">
      <c r="G69" s="28"/>
      <c r="J69" s="24"/>
      <c r="L69" s="45"/>
      <c r="M69" s="45"/>
    </row>
    <row r="70" spans="7:13" x14ac:dyDescent="0.25">
      <c r="G70" s="28"/>
      <c r="L70" s="45"/>
      <c r="M70" s="45"/>
    </row>
    <row r="71" spans="7:13" x14ac:dyDescent="0.25">
      <c r="G71" s="28"/>
      <c r="L71" s="45"/>
      <c r="M71" s="45"/>
    </row>
    <row r="72" spans="7:13" x14ac:dyDescent="0.25">
      <c r="G72" s="28"/>
      <c r="K72" s="30"/>
      <c r="L72" s="45"/>
      <c r="M72" s="45"/>
    </row>
    <row r="73" spans="7:13" x14ac:dyDescent="0.25">
      <c r="G73" s="28"/>
      <c r="L73" s="45"/>
      <c r="M73" s="45"/>
    </row>
    <row r="74" spans="7:13" x14ac:dyDescent="0.25">
      <c r="G74" s="28"/>
      <c r="L74" s="45"/>
      <c r="M74" s="45"/>
    </row>
    <row r="75" spans="7:13" x14ac:dyDescent="0.25">
      <c r="G75" s="28"/>
      <c r="L75" s="45"/>
      <c r="M75" s="45"/>
    </row>
    <row r="76" spans="7:13" x14ac:dyDescent="0.25">
      <c r="G76" s="28"/>
      <c r="J76" s="24"/>
      <c r="L76" s="45"/>
      <c r="M76" s="45"/>
    </row>
    <row r="77" spans="7:13" x14ac:dyDescent="0.25">
      <c r="G77" s="28"/>
      <c r="L77" s="45"/>
      <c r="M77" s="45"/>
    </row>
    <row r="78" spans="7:13" x14ac:dyDescent="0.25">
      <c r="L78" s="45"/>
      <c r="M78" s="45"/>
    </row>
    <row r="79" spans="7:13" x14ac:dyDescent="0.25">
      <c r="K79" s="30"/>
      <c r="L79" s="45"/>
      <c r="M79" s="45"/>
    </row>
    <row r="80" spans="7:13" x14ac:dyDescent="0.25">
      <c r="L80" s="45"/>
      <c r="M80" s="45"/>
    </row>
    <row r="81" spans="12:13" x14ac:dyDescent="0.25">
      <c r="L81" s="45"/>
      <c r="M81" s="45"/>
    </row>
    <row r="82" spans="12:13" x14ac:dyDescent="0.25">
      <c r="L82" s="45"/>
      <c r="M82" s="45"/>
    </row>
  </sheetData>
  <mergeCells count="3">
    <mergeCell ref="A57:B59"/>
    <mergeCell ref="C3:E3"/>
    <mergeCell ref="A7:B9"/>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112"/>
  <sheetViews>
    <sheetView zoomScale="85" zoomScaleNormal="85" workbookViewId="0">
      <pane ySplit="5" topLeftCell="A6" activePane="bottomLeft" state="frozen"/>
      <selection pane="bottomLeft" activeCell="E17" sqref="E17"/>
    </sheetView>
  </sheetViews>
  <sheetFormatPr defaultRowHeight="15" x14ac:dyDescent="0.25"/>
  <cols>
    <col min="1" max="1" customWidth="true" style="3" width="26.28515625" collapsed="false"/>
    <col min="2" max="2" customWidth="true" width="42.85546875" collapsed="false"/>
  </cols>
  <sheetData>
    <row r="1" spans="1:21" x14ac:dyDescent="0.25">
      <c r="A1" s="4" t="s">
        <v>29</v>
      </c>
      <c r="B1" s="5"/>
      <c r="C1" s="5"/>
      <c r="D1" s="5"/>
      <c r="E1" s="5"/>
      <c r="F1" s="5"/>
      <c r="G1" s="5"/>
      <c r="H1" s="5"/>
      <c r="I1" s="5"/>
      <c r="J1" s="5"/>
      <c r="K1" s="5"/>
      <c r="L1" s="5"/>
      <c r="M1" s="5"/>
      <c r="N1" s="5"/>
      <c r="O1" s="5"/>
      <c r="P1" s="5"/>
      <c r="Q1" s="5"/>
      <c r="R1" s="5"/>
      <c r="S1" s="5"/>
      <c r="T1" s="5"/>
    </row>
    <row r="2" spans="1:21" x14ac:dyDescent="0.25">
      <c r="A2" s="9" t="s">
        <v>37</v>
      </c>
      <c r="B2" s="5"/>
      <c r="C2" s="5"/>
      <c r="D2" s="5"/>
      <c r="E2" s="5"/>
      <c r="F2" s="5"/>
      <c r="G2" s="5"/>
      <c r="H2" s="5"/>
      <c r="I2" s="5"/>
      <c r="J2" s="5"/>
      <c r="K2" s="5"/>
      <c r="L2" s="5"/>
      <c r="M2" s="5"/>
      <c r="N2" s="5"/>
      <c r="O2" s="5"/>
      <c r="P2" s="5"/>
      <c r="Q2" s="5"/>
      <c r="R2" s="5"/>
      <c r="S2" s="5"/>
      <c r="T2" s="5"/>
    </row>
    <row r="3" spans="1:21" x14ac:dyDescent="0.25">
      <c r="A3" s="5"/>
      <c r="B3" s="5"/>
      <c r="C3" s="5"/>
      <c r="D3" s="5"/>
      <c r="E3" s="5"/>
      <c r="F3" s="5"/>
      <c r="G3" s="5"/>
      <c r="H3" s="5"/>
      <c r="I3" s="5"/>
      <c r="J3" s="5"/>
      <c r="K3" s="5"/>
      <c r="L3" s="5"/>
      <c r="M3" s="5"/>
      <c r="N3" s="5"/>
      <c r="O3" s="5"/>
      <c r="P3" s="5"/>
      <c r="Q3" s="5"/>
      <c r="R3" s="5"/>
      <c r="S3" s="5"/>
      <c r="T3" s="5"/>
    </row>
    <row r="4" spans="1:21" x14ac:dyDescent="0.25">
      <c r="A4" s="6"/>
      <c r="B4" s="5"/>
      <c r="C4" s="94" t="s">
        <v>16</v>
      </c>
      <c r="D4" s="95"/>
      <c r="E4" s="95"/>
      <c r="F4" s="95"/>
      <c r="G4" s="95"/>
      <c r="H4" s="95"/>
      <c r="I4" s="95"/>
      <c r="J4" s="95"/>
      <c r="K4" s="95"/>
      <c r="L4" s="95"/>
      <c r="M4" s="95"/>
      <c r="N4" s="95"/>
      <c r="O4" s="95"/>
      <c r="P4" s="95"/>
      <c r="Q4" s="95"/>
      <c r="R4" s="95"/>
      <c r="S4" s="95"/>
      <c r="T4" s="95"/>
    </row>
    <row r="5" spans="1:21" ht="196.5" x14ac:dyDescent="0.25">
      <c r="A5" s="7" t="s">
        <v>17</v>
      </c>
      <c r="B5" s="8" t="s">
        <v>18</v>
      </c>
      <c r="C5" s="1" t="s">
        <v>1</v>
      </c>
      <c r="D5" s="1" t="s">
        <v>2</v>
      </c>
      <c r="E5" s="1" t="s">
        <v>58</v>
      </c>
      <c r="F5" s="1" t="s">
        <v>59</v>
      </c>
      <c r="G5" s="1" t="s">
        <v>0</v>
      </c>
      <c r="H5" s="1" t="s">
        <v>3</v>
      </c>
      <c r="I5" s="1" t="s">
        <v>4</v>
      </c>
      <c r="J5" s="1" t="s">
        <v>5</v>
      </c>
      <c r="K5" s="1" t="s">
        <v>6</v>
      </c>
      <c r="L5" s="1" t="s">
        <v>7</v>
      </c>
      <c r="M5" s="1" t="s">
        <v>8</v>
      </c>
      <c r="N5" s="1" t="s">
        <v>9</v>
      </c>
      <c r="O5" s="1" t="s">
        <v>10</v>
      </c>
      <c r="P5" s="1" t="s">
        <v>11</v>
      </c>
      <c r="Q5" s="1" t="s">
        <v>12</v>
      </c>
      <c r="R5" s="1" t="s">
        <v>13</v>
      </c>
      <c r="S5" s="1" t="s">
        <v>14</v>
      </c>
      <c r="T5" s="1" t="s">
        <v>15</v>
      </c>
    </row>
    <row r="6" spans="1:21" x14ac:dyDescent="0.25">
      <c r="A6" s="3" t="s">
        <v>20</v>
      </c>
      <c r="B6" t="s">
        <v>30</v>
      </c>
      <c r="C6" s="71">
        <v>40999</v>
      </c>
      <c r="D6" s="71">
        <v>28263</v>
      </c>
      <c r="E6" s="42">
        <v>575</v>
      </c>
      <c r="F6" s="42">
        <v>699</v>
      </c>
      <c r="G6" s="42">
        <v>35721</v>
      </c>
      <c r="H6" s="42">
        <v>32376</v>
      </c>
      <c r="I6" s="42">
        <v>6209</v>
      </c>
      <c r="J6" s="42">
        <v>21165</v>
      </c>
      <c r="K6" s="42">
        <v>22764</v>
      </c>
      <c r="L6" s="42">
        <v>22801</v>
      </c>
      <c r="M6" s="42">
        <v>36347</v>
      </c>
      <c r="N6" s="42">
        <v>21258</v>
      </c>
      <c r="O6" s="42">
        <v>8375</v>
      </c>
      <c r="P6" s="42">
        <v>5748</v>
      </c>
      <c r="Q6" s="42">
        <v>6684</v>
      </c>
      <c r="R6" s="42">
        <v>6554</v>
      </c>
      <c r="S6" s="42">
        <v>1287</v>
      </c>
      <c r="T6" s="42">
        <v>4155</v>
      </c>
    </row>
    <row r="7" spans="1:21" x14ac:dyDescent="0.25">
      <c r="A7" s="3" t="s">
        <v>21</v>
      </c>
      <c r="B7" t="s">
        <v>31</v>
      </c>
      <c r="C7" s="71">
        <v>40630</v>
      </c>
      <c r="D7" s="71">
        <v>31765</v>
      </c>
      <c r="E7" s="42">
        <v>949</v>
      </c>
      <c r="F7" s="42">
        <v>1953</v>
      </c>
      <c r="G7" s="42">
        <v>36622</v>
      </c>
      <c r="H7" s="42">
        <v>33778</v>
      </c>
      <c r="I7" s="42">
        <v>14161</v>
      </c>
      <c r="J7" s="42">
        <v>25601</v>
      </c>
      <c r="K7" s="42">
        <v>20745</v>
      </c>
      <c r="L7" s="42">
        <v>20439</v>
      </c>
      <c r="M7" s="42">
        <v>36769</v>
      </c>
      <c r="N7" s="42">
        <v>23505</v>
      </c>
      <c r="O7" s="42">
        <v>7713</v>
      </c>
      <c r="P7" s="42">
        <v>8251</v>
      </c>
      <c r="Q7" s="42">
        <v>6415</v>
      </c>
      <c r="R7" s="42">
        <v>6802</v>
      </c>
      <c r="S7" s="42">
        <v>1247</v>
      </c>
      <c r="T7" s="42">
        <v>3511</v>
      </c>
    </row>
    <row r="8" spans="1:21" x14ac:dyDescent="0.25">
      <c r="A8" s="3" t="s">
        <v>19</v>
      </c>
      <c r="B8" t="s">
        <v>32</v>
      </c>
      <c r="C8" s="71">
        <v>319</v>
      </c>
      <c r="D8" s="71">
        <v>135</v>
      </c>
      <c r="E8" s="42">
        <v>42032</v>
      </c>
      <c r="F8" s="42">
        <v>43372</v>
      </c>
      <c r="G8" s="42">
        <v>39815</v>
      </c>
      <c r="H8" s="42">
        <v>36722</v>
      </c>
      <c r="I8" s="71">
        <v>31797</v>
      </c>
      <c r="J8" s="42">
        <v>29701</v>
      </c>
      <c r="K8" s="42">
        <v>20314</v>
      </c>
      <c r="L8" s="42">
        <v>19643</v>
      </c>
      <c r="M8" s="42">
        <v>37223</v>
      </c>
      <c r="N8" s="42">
        <v>25093</v>
      </c>
      <c r="O8" s="42">
        <v>7990</v>
      </c>
      <c r="P8" s="42">
        <v>7528</v>
      </c>
      <c r="Q8" s="42">
        <v>6312</v>
      </c>
      <c r="R8" s="42">
        <v>6611</v>
      </c>
      <c r="S8" s="42">
        <v>1274</v>
      </c>
      <c r="T8" s="42">
        <v>3154</v>
      </c>
    </row>
    <row r="9" spans="1:21" x14ac:dyDescent="0.25">
      <c r="A9" s="3" t="s">
        <v>22</v>
      </c>
      <c r="B9" t="s">
        <v>33</v>
      </c>
      <c r="C9" s="71">
        <v>560</v>
      </c>
      <c r="D9" s="71">
        <v>448</v>
      </c>
      <c r="E9" s="42">
        <v>32277</v>
      </c>
      <c r="F9" s="42">
        <v>33151</v>
      </c>
      <c r="G9" s="42">
        <v>30825</v>
      </c>
      <c r="H9" s="42">
        <v>27884</v>
      </c>
      <c r="I9" s="42">
        <v>7228</v>
      </c>
      <c r="J9" s="42">
        <v>23615</v>
      </c>
      <c r="K9" s="42">
        <v>15891</v>
      </c>
      <c r="L9" s="42">
        <v>14727</v>
      </c>
      <c r="M9" s="42">
        <v>26660</v>
      </c>
      <c r="N9" s="42">
        <v>19284</v>
      </c>
      <c r="O9" s="42">
        <v>5803</v>
      </c>
      <c r="P9" s="42">
        <v>5830</v>
      </c>
      <c r="Q9" s="42">
        <v>3957</v>
      </c>
      <c r="R9" s="42">
        <v>4835</v>
      </c>
      <c r="S9" s="42">
        <v>1258</v>
      </c>
      <c r="T9" s="42">
        <v>2401</v>
      </c>
      <c r="U9" s="22"/>
    </row>
    <row r="10" spans="1:21" x14ac:dyDescent="0.25">
      <c r="A10" s="3" t="s">
        <v>23</v>
      </c>
      <c r="B10" t="s">
        <v>33</v>
      </c>
      <c r="C10" s="71">
        <v>478</v>
      </c>
      <c r="D10" s="71">
        <v>479</v>
      </c>
      <c r="E10" s="42">
        <v>31704</v>
      </c>
      <c r="F10" s="42">
        <v>33824</v>
      </c>
      <c r="G10" s="42">
        <v>29855</v>
      </c>
      <c r="H10" s="42">
        <v>26981</v>
      </c>
      <c r="I10" s="42">
        <v>7659</v>
      </c>
      <c r="J10" s="42">
        <v>23825</v>
      </c>
      <c r="K10" s="42">
        <v>14153</v>
      </c>
      <c r="L10" s="42">
        <v>13880</v>
      </c>
      <c r="M10" s="42">
        <v>25736</v>
      </c>
      <c r="N10" s="42">
        <v>19941</v>
      </c>
      <c r="O10" s="42">
        <v>5370</v>
      </c>
      <c r="P10" s="42">
        <v>5358</v>
      </c>
      <c r="Q10" s="42">
        <v>3556</v>
      </c>
      <c r="R10" s="42">
        <v>4282</v>
      </c>
      <c r="S10" s="42">
        <v>135</v>
      </c>
      <c r="T10" s="42">
        <v>113</v>
      </c>
    </row>
    <row r="11" spans="1:21" x14ac:dyDescent="0.25">
      <c r="A11" s="3" t="s">
        <v>24</v>
      </c>
      <c r="B11" t="s">
        <v>34</v>
      </c>
      <c r="C11" s="71">
        <v>82</v>
      </c>
      <c r="D11" s="71">
        <v>12</v>
      </c>
      <c r="E11" s="42">
        <v>37278</v>
      </c>
      <c r="F11" s="42">
        <v>37129</v>
      </c>
      <c r="G11" s="42">
        <v>36075</v>
      </c>
      <c r="H11" s="42">
        <v>32799</v>
      </c>
      <c r="I11" s="42">
        <v>13101</v>
      </c>
      <c r="J11" s="42">
        <v>25226</v>
      </c>
      <c r="K11" s="42">
        <v>17329</v>
      </c>
      <c r="L11" s="42">
        <v>16882</v>
      </c>
      <c r="M11" s="42">
        <v>34248</v>
      </c>
      <c r="N11" s="42">
        <v>21482</v>
      </c>
      <c r="O11" s="42">
        <v>6578</v>
      </c>
      <c r="P11" s="42">
        <v>6319</v>
      </c>
      <c r="Q11" s="42">
        <v>5088</v>
      </c>
      <c r="R11" s="42">
        <v>5492</v>
      </c>
      <c r="S11" s="42">
        <v>1185</v>
      </c>
      <c r="T11" s="42">
        <v>2924</v>
      </c>
    </row>
    <row r="12" spans="1:21" ht="15.75" thickBot="1" x14ac:dyDescent="0.3">
      <c r="A12" s="3" t="s">
        <v>25</v>
      </c>
      <c r="B12" t="s">
        <v>35</v>
      </c>
      <c r="C12" s="71">
        <v>48</v>
      </c>
      <c r="D12" s="71">
        <v>48</v>
      </c>
      <c r="E12" s="42">
        <v>39154</v>
      </c>
      <c r="F12" s="42">
        <v>39540</v>
      </c>
      <c r="G12" s="42">
        <v>38022</v>
      </c>
      <c r="H12" s="42">
        <v>34078</v>
      </c>
      <c r="I12" s="42">
        <v>12561</v>
      </c>
      <c r="J12" s="42">
        <v>26669</v>
      </c>
      <c r="K12" s="42">
        <v>20471</v>
      </c>
      <c r="L12" s="42">
        <v>19077</v>
      </c>
      <c r="M12" s="42">
        <v>35750</v>
      </c>
      <c r="N12" s="42">
        <v>22392</v>
      </c>
      <c r="O12" s="42">
        <v>7367</v>
      </c>
      <c r="P12" s="42">
        <v>7033</v>
      </c>
      <c r="Q12" s="42">
        <v>5859</v>
      </c>
      <c r="R12" s="42">
        <v>6185</v>
      </c>
      <c r="S12" s="42">
        <v>1282</v>
      </c>
      <c r="T12" s="42">
        <v>3129</v>
      </c>
    </row>
    <row r="13" spans="1:21" ht="15.75" thickBot="1" x14ac:dyDescent="0.3">
      <c r="A13" s="3" t="s">
        <v>26</v>
      </c>
      <c r="B13" t="s">
        <v>36</v>
      </c>
      <c r="C13" s="71">
        <v>370</v>
      </c>
      <c r="D13" s="71">
        <v>73</v>
      </c>
      <c r="E13" s="72">
        <v>40451</v>
      </c>
      <c r="F13" s="73">
        <v>41493</v>
      </c>
      <c r="G13" s="42">
        <v>38916</v>
      </c>
      <c r="H13" s="42">
        <v>33953</v>
      </c>
      <c r="I13" s="42">
        <v>10806</v>
      </c>
      <c r="J13" s="42">
        <v>27825</v>
      </c>
      <c r="K13" s="42">
        <v>16381</v>
      </c>
      <c r="L13" s="42">
        <v>15664</v>
      </c>
      <c r="M13" s="42">
        <v>35515</v>
      </c>
      <c r="N13" s="42">
        <v>23513</v>
      </c>
      <c r="O13" s="42">
        <v>7742</v>
      </c>
      <c r="P13" s="42">
        <v>7382</v>
      </c>
      <c r="Q13" s="42">
        <v>6294</v>
      </c>
      <c r="R13" s="42">
        <v>6507</v>
      </c>
      <c r="S13" s="42">
        <v>1378</v>
      </c>
      <c r="T13" s="42">
        <v>3051</v>
      </c>
    </row>
    <row r="14" spans="1:21" ht="15.75" thickBot="1" x14ac:dyDescent="0.3">
      <c r="A14" s="3" t="s">
        <v>27</v>
      </c>
      <c r="B14" t="s">
        <v>30</v>
      </c>
      <c r="C14" s="74">
        <v>37946</v>
      </c>
      <c r="D14" s="75">
        <v>30405</v>
      </c>
      <c r="E14" s="42">
        <v>94</v>
      </c>
      <c r="F14" s="42">
        <v>270</v>
      </c>
      <c r="G14" s="42">
        <v>36603</v>
      </c>
      <c r="H14" s="42">
        <v>34145</v>
      </c>
      <c r="I14" s="42"/>
      <c r="J14" s="42">
        <v>23956</v>
      </c>
      <c r="K14" s="42">
        <v>19734</v>
      </c>
      <c r="L14" s="42">
        <v>20048</v>
      </c>
      <c r="M14" s="42">
        <v>37138</v>
      </c>
      <c r="N14" s="42">
        <v>22966</v>
      </c>
      <c r="O14" s="42">
        <v>7640</v>
      </c>
      <c r="P14" s="42">
        <v>7996</v>
      </c>
      <c r="Q14" s="42">
        <v>6372</v>
      </c>
      <c r="R14" s="42">
        <v>6376</v>
      </c>
      <c r="S14" s="42"/>
      <c r="T14" s="42"/>
    </row>
    <row r="15" spans="1:21" x14ac:dyDescent="0.25">
      <c r="A15" s="3" t="s">
        <v>28</v>
      </c>
      <c r="B15" t="s">
        <v>31</v>
      </c>
      <c r="C15" s="71">
        <v>41490</v>
      </c>
      <c r="D15" s="71">
        <v>33296</v>
      </c>
      <c r="E15" s="42">
        <v>52</v>
      </c>
      <c r="F15" s="42">
        <v>2</v>
      </c>
      <c r="G15" s="42">
        <v>37252</v>
      </c>
      <c r="H15" s="42">
        <v>35408</v>
      </c>
      <c r="I15" s="42">
        <v>12550</v>
      </c>
      <c r="J15" s="42">
        <v>23747</v>
      </c>
      <c r="K15" s="42">
        <v>21034</v>
      </c>
      <c r="L15" s="42">
        <v>20530</v>
      </c>
      <c r="M15" s="42">
        <v>38325</v>
      </c>
      <c r="N15" s="42">
        <v>23747</v>
      </c>
      <c r="O15" s="42">
        <v>7788</v>
      </c>
      <c r="P15" s="42">
        <v>7322</v>
      </c>
      <c r="Q15" s="42">
        <v>6294</v>
      </c>
      <c r="R15" s="42">
        <v>6689</v>
      </c>
      <c r="S15" s="42"/>
      <c r="T15" s="42"/>
    </row>
    <row r="16" spans="1:21" x14ac:dyDescent="0.25">
      <c r="A16" s="3" t="s">
        <v>89</v>
      </c>
      <c r="B16" t="s">
        <v>31</v>
      </c>
      <c r="C16" s="71">
        <v>35584</v>
      </c>
      <c r="D16" s="71">
        <v>25394</v>
      </c>
      <c r="E16" s="42">
        <v>37</v>
      </c>
      <c r="F16" s="42">
        <v>0</v>
      </c>
      <c r="G16" s="42">
        <v>31562</v>
      </c>
      <c r="H16" s="42">
        <v>29470</v>
      </c>
      <c r="I16" s="42">
        <v>11043</v>
      </c>
      <c r="J16" s="42">
        <v>21977</v>
      </c>
      <c r="K16" s="42">
        <v>16776</v>
      </c>
      <c r="L16" s="42">
        <v>16582</v>
      </c>
      <c r="M16" s="42">
        <v>27472</v>
      </c>
      <c r="N16" s="42">
        <v>19607</v>
      </c>
      <c r="O16" s="42">
        <v>6912</v>
      </c>
      <c r="P16" s="42">
        <v>7112</v>
      </c>
      <c r="Q16" s="42">
        <v>5259</v>
      </c>
      <c r="R16" s="42">
        <v>5699</v>
      </c>
      <c r="S16" s="42">
        <v>1067</v>
      </c>
      <c r="T16" s="42">
        <v>2650</v>
      </c>
    </row>
    <row r="17" spans="1:20" x14ac:dyDescent="0.25">
      <c r="A17" s="3" t="s">
        <v>90</v>
      </c>
      <c r="B17" t="s">
        <v>31</v>
      </c>
      <c r="C17" s="71">
        <v>32917</v>
      </c>
      <c r="D17" s="71">
        <v>24479</v>
      </c>
      <c r="E17" s="42">
        <v>9</v>
      </c>
      <c r="F17" s="42">
        <v>0</v>
      </c>
      <c r="G17" s="42">
        <v>30112</v>
      </c>
      <c r="H17" s="42">
        <v>27081</v>
      </c>
      <c r="I17" s="42">
        <v>9341</v>
      </c>
      <c r="J17" s="42">
        <v>19950</v>
      </c>
      <c r="K17" s="42">
        <v>13758</v>
      </c>
      <c r="L17" s="42">
        <v>14355</v>
      </c>
      <c r="M17" s="42">
        <v>25647</v>
      </c>
      <c r="N17" s="42">
        <v>19649</v>
      </c>
      <c r="O17" s="42">
        <v>6223</v>
      </c>
      <c r="P17" s="42">
        <v>7849</v>
      </c>
      <c r="Q17" s="42">
        <v>4596</v>
      </c>
      <c r="R17" s="42">
        <v>5060</v>
      </c>
      <c r="S17" s="42">
        <v>220</v>
      </c>
      <c r="T17" s="42">
        <v>179</v>
      </c>
    </row>
    <row r="18" spans="1:20" x14ac:dyDescent="0.25">
      <c r="A18" s="3" t="s">
        <v>91</v>
      </c>
      <c r="B18" t="s">
        <v>31</v>
      </c>
      <c r="C18" s="42">
        <v>39661</v>
      </c>
      <c r="D18" s="42">
        <v>32661</v>
      </c>
      <c r="E18" s="42">
        <v>70</v>
      </c>
      <c r="F18" s="42">
        <v>12</v>
      </c>
      <c r="G18" s="42">
        <v>36680</v>
      </c>
      <c r="H18" s="42">
        <v>33673</v>
      </c>
      <c r="I18" s="42">
        <v>12911</v>
      </c>
      <c r="J18" s="42">
        <v>25688</v>
      </c>
      <c r="K18" s="42">
        <v>18682</v>
      </c>
      <c r="L18" s="42">
        <v>18112</v>
      </c>
      <c r="M18" s="42">
        <v>34957</v>
      </c>
      <c r="N18" s="42">
        <v>22447</v>
      </c>
      <c r="O18" s="42">
        <v>6966</v>
      </c>
      <c r="P18" s="42">
        <v>7054</v>
      </c>
      <c r="Q18" s="42">
        <v>6304</v>
      </c>
      <c r="R18" s="42">
        <v>6607</v>
      </c>
      <c r="S18" s="42">
        <v>1209</v>
      </c>
      <c r="T18" s="42">
        <v>3114</v>
      </c>
    </row>
    <row r="19" spans="1:20" x14ac:dyDescent="0.25">
      <c r="C19" s="42"/>
      <c r="D19" s="42"/>
      <c r="E19" s="42"/>
      <c r="F19" s="42"/>
      <c r="G19" s="42"/>
      <c r="H19" s="42"/>
      <c r="I19" s="42"/>
      <c r="J19" s="42"/>
      <c r="K19" s="42"/>
      <c r="L19" s="42"/>
      <c r="M19" s="42"/>
      <c r="N19" s="42"/>
      <c r="O19" s="42"/>
      <c r="P19" s="42"/>
      <c r="Q19" s="42"/>
      <c r="R19" s="42"/>
      <c r="S19" s="42"/>
      <c r="T19" s="42"/>
    </row>
    <row r="20" spans="1:20" x14ac:dyDescent="0.25">
      <c r="C20" s="42"/>
      <c r="D20" s="42"/>
      <c r="E20" s="42"/>
      <c r="F20" s="42"/>
      <c r="G20" s="42"/>
      <c r="H20" s="42"/>
      <c r="I20" s="42"/>
      <c r="J20" s="42"/>
      <c r="K20" s="42"/>
      <c r="L20" s="42"/>
      <c r="M20" s="42"/>
      <c r="N20" s="42"/>
      <c r="O20" s="42"/>
      <c r="P20" s="42"/>
      <c r="Q20" s="42"/>
      <c r="R20" s="42"/>
      <c r="S20" s="42"/>
      <c r="T20" s="42"/>
    </row>
    <row r="21" spans="1:20" x14ac:dyDescent="0.25">
      <c r="C21" s="42"/>
      <c r="D21" s="42"/>
      <c r="E21" s="42"/>
      <c r="F21" s="42"/>
      <c r="G21" s="42"/>
      <c r="H21" s="42"/>
      <c r="I21" s="42"/>
      <c r="J21" s="42"/>
      <c r="K21" s="42"/>
      <c r="L21" s="42"/>
      <c r="M21" s="42"/>
      <c r="N21" s="42"/>
      <c r="O21" s="42"/>
      <c r="P21" s="42"/>
      <c r="Q21" s="42"/>
      <c r="R21" s="42"/>
      <c r="S21" s="42"/>
      <c r="T21" s="42"/>
    </row>
    <row r="22" spans="1:20" x14ac:dyDescent="0.25">
      <c r="C22" s="42"/>
      <c r="D22" s="42"/>
      <c r="E22" s="42"/>
      <c r="F22" s="42"/>
      <c r="G22" s="42"/>
      <c r="H22" s="42"/>
      <c r="I22" s="42"/>
      <c r="J22" s="42"/>
      <c r="K22" s="42"/>
      <c r="L22" s="42"/>
      <c r="M22" s="42"/>
      <c r="N22" s="42"/>
      <c r="O22" s="42"/>
      <c r="P22" s="42"/>
      <c r="Q22" s="42"/>
      <c r="R22" s="42"/>
      <c r="S22" s="42"/>
      <c r="T22" s="42"/>
    </row>
    <row r="23" spans="1:20" x14ac:dyDescent="0.25">
      <c r="C23" s="42"/>
      <c r="D23" s="42"/>
      <c r="E23" s="42"/>
      <c r="F23" s="42"/>
      <c r="G23" s="42"/>
      <c r="H23" s="42"/>
      <c r="I23" s="42"/>
      <c r="J23" s="42"/>
      <c r="K23" s="42"/>
      <c r="L23" s="42"/>
      <c r="M23" s="42"/>
      <c r="N23" s="42"/>
      <c r="O23" s="42"/>
      <c r="P23" s="42"/>
      <c r="Q23" s="42"/>
      <c r="R23" s="42"/>
      <c r="S23" s="42"/>
      <c r="T23" s="42"/>
    </row>
    <row r="24" spans="1:20" x14ac:dyDescent="0.25">
      <c r="C24" s="42"/>
      <c r="D24" s="42"/>
      <c r="E24" s="42"/>
      <c r="F24" s="42"/>
      <c r="G24" s="42"/>
      <c r="H24" s="42"/>
      <c r="I24" s="42"/>
      <c r="J24" s="42"/>
      <c r="K24" s="42"/>
      <c r="L24" s="42"/>
      <c r="M24" s="42"/>
      <c r="N24" s="42"/>
      <c r="O24" s="42"/>
      <c r="P24" s="42"/>
      <c r="Q24" s="42"/>
      <c r="R24" s="42"/>
      <c r="S24" s="42"/>
      <c r="T24" s="42"/>
    </row>
    <row r="25" spans="1:20" x14ac:dyDescent="0.25">
      <c r="C25" s="42"/>
      <c r="D25" s="42"/>
      <c r="E25" s="42"/>
      <c r="F25" s="42"/>
      <c r="G25" s="42"/>
      <c r="H25" s="42"/>
      <c r="I25" s="42"/>
      <c r="J25" s="42"/>
      <c r="K25" s="42"/>
      <c r="L25" s="42"/>
      <c r="M25" s="42"/>
      <c r="N25" s="42"/>
      <c r="O25" s="42"/>
      <c r="P25" s="42"/>
      <c r="Q25" s="42"/>
      <c r="R25" s="42"/>
      <c r="S25" s="42"/>
      <c r="T25" s="42"/>
    </row>
    <row r="26" spans="1:20" x14ac:dyDescent="0.25">
      <c r="C26" s="42"/>
      <c r="D26" s="42"/>
      <c r="E26" s="42"/>
      <c r="F26" s="42"/>
      <c r="G26" s="42"/>
      <c r="H26" s="42"/>
      <c r="I26" s="42"/>
      <c r="J26" s="42"/>
      <c r="K26" s="42"/>
      <c r="L26" s="42"/>
      <c r="M26" s="42"/>
      <c r="N26" s="42"/>
      <c r="O26" s="42"/>
      <c r="P26" s="42"/>
      <c r="Q26" s="42"/>
      <c r="R26" s="42"/>
      <c r="S26" s="42"/>
      <c r="T26" s="42"/>
    </row>
    <row r="27" spans="1:20" x14ac:dyDescent="0.25">
      <c r="C27" s="42"/>
      <c r="D27" s="42"/>
      <c r="E27" s="42"/>
      <c r="F27" s="42"/>
      <c r="G27" s="42"/>
      <c r="H27" s="42"/>
      <c r="I27" s="42"/>
      <c r="J27" s="42"/>
      <c r="K27" s="42"/>
      <c r="L27" s="42"/>
      <c r="M27" s="42"/>
      <c r="N27" s="42"/>
      <c r="O27" s="42"/>
      <c r="P27" s="42"/>
      <c r="Q27" s="42"/>
      <c r="R27" s="42"/>
      <c r="S27" s="42"/>
      <c r="T27" s="42"/>
    </row>
    <row r="28" spans="1:20" x14ac:dyDescent="0.25">
      <c r="C28" s="42"/>
      <c r="D28" s="42"/>
      <c r="E28" s="42"/>
      <c r="F28" s="42"/>
      <c r="G28" s="42"/>
      <c r="H28" s="42"/>
      <c r="I28" s="42"/>
      <c r="J28" s="42"/>
      <c r="K28" s="42"/>
      <c r="L28" s="42"/>
      <c r="M28" s="42"/>
      <c r="N28" s="42"/>
      <c r="O28" s="42"/>
      <c r="P28" s="42"/>
      <c r="Q28" s="42"/>
      <c r="R28" s="42"/>
      <c r="S28" s="42"/>
      <c r="T28" s="42"/>
    </row>
    <row r="29" spans="1:20" x14ac:dyDescent="0.25">
      <c r="C29" s="42"/>
      <c r="D29" s="42"/>
      <c r="E29" s="42"/>
      <c r="F29" s="42"/>
      <c r="G29" s="42"/>
      <c r="H29" s="42"/>
      <c r="I29" s="42"/>
      <c r="J29" s="42"/>
      <c r="K29" s="42"/>
      <c r="L29" s="42"/>
      <c r="M29" s="42"/>
      <c r="N29" s="42"/>
      <c r="O29" s="42"/>
      <c r="P29" s="42"/>
      <c r="Q29" s="42"/>
      <c r="R29" s="42"/>
      <c r="S29" s="42"/>
      <c r="T29" s="42"/>
    </row>
    <row r="30" spans="1:20" x14ac:dyDescent="0.25">
      <c r="C30" s="42"/>
      <c r="D30" s="42"/>
      <c r="E30" s="42"/>
      <c r="F30" s="42"/>
      <c r="G30" s="42"/>
      <c r="H30" s="42"/>
      <c r="I30" s="42"/>
      <c r="J30" s="42"/>
      <c r="K30" s="42"/>
      <c r="L30" s="42"/>
      <c r="M30" s="42"/>
      <c r="N30" s="42"/>
      <c r="O30" s="42"/>
      <c r="P30" s="42"/>
      <c r="Q30" s="42"/>
      <c r="R30" s="42"/>
      <c r="S30" s="42"/>
      <c r="T30" s="42"/>
    </row>
    <row r="31" spans="1:20" x14ac:dyDescent="0.25">
      <c r="C31" s="42"/>
      <c r="D31" s="42"/>
      <c r="E31" s="42"/>
      <c r="F31" s="42"/>
      <c r="G31" s="42"/>
      <c r="H31" s="42"/>
      <c r="I31" s="42"/>
      <c r="J31" s="42"/>
      <c r="K31" s="42"/>
      <c r="L31" s="42"/>
      <c r="M31" s="42"/>
      <c r="N31" s="42"/>
      <c r="O31" s="42"/>
      <c r="P31" s="42"/>
      <c r="Q31" s="42"/>
      <c r="R31" s="42"/>
      <c r="S31" s="42"/>
      <c r="T31" s="42"/>
    </row>
    <row r="32" spans="1:20" x14ac:dyDescent="0.25">
      <c r="C32" s="42"/>
      <c r="D32" s="42"/>
      <c r="E32" s="42"/>
      <c r="F32" s="42"/>
      <c r="G32" s="42"/>
      <c r="H32" s="42"/>
      <c r="I32" s="42"/>
      <c r="J32" s="42"/>
      <c r="K32" s="42"/>
      <c r="L32" s="42"/>
      <c r="M32" s="42"/>
      <c r="N32" s="42"/>
      <c r="O32" s="42"/>
      <c r="P32" s="42"/>
      <c r="Q32" s="42"/>
      <c r="R32" s="42"/>
      <c r="S32" s="42"/>
      <c r="T32" s="42"/>
    </row>
    <row r="33" spans="3:20" x14ac:dyDescent="0.25">
      <c r="C33" s="42"/>
      <c r="D33" s="42"/>
      <c r="E33" s="42"/>
      <c r="F33" s="42"/>
      <c r="G33" s="42"/>
      <c r="H33" s="42"/>
      <c r="I33" s="42"/>
      <c r="J33" s="42"/>
      <c r="K33" s="42"/>
      <c r="L33" s="42"/>
      <c r="M33" s="42"/>
      <c r="N33" s="42"/>
      <c r="O33" s="42"/>
      <c r="P33" s="42"/>
      <c r="Q33" s="42"/>
      <c r="R33" s="42"/>
      <c r="S33" s="42"/>
      <c r="T33" s="42"/>
    </row>
    <row r="34" spans="3:20" x14ac:dyDescent="0.25">
      <c r="C34" s="42"/>
      <c r="D34" s="42"/>
      <c r="E34" s="42"/>
      <c r="F34" s="42"/>
      <c r="G34" s="42"/>
      <c r="H34" s="42"/>
      <c r="I34" s="42"/>
      <c r="J34" s="42"/>
      <c r="K34" s="42"/>
      <c r="L34" s="42"/>
      <c r="M34" s="42"/>
      <c r="N34" s="42"/>
      <c r="O34" s="42"/>
      <c r="P34" s="42"/>
      <c r="Q34" s="42"/>
      <c r="R34" s="42"/>
      <c r="S34" s="42"/>
      <c r="T34" s="42"/>
    </row>
    <row r="35" spans="3:20" x14ac:dyDescent="0.25">
      <c r="C35" s="42"/>
      <c r="D35" s="42"/>
      <c r="E35" s="42"/>
      <c r="F35" s="42"/>
      <c r="G35" s="42"/>
      <c r="H35" s="42"/>
      <c r="I35" s="42"/>
      <c r="J35" s="42"/>
      <c r="K35" s="42"/>
      <c r="L35" s="42"/>
      <c r="M35" s="42"/>
      <c r="N35" s="42"/>
      <c r="O35" s="42"/>
      <c r="P35" s="42"/>
      <c r="Q35" s="42"/>
      <c r="R35" s="42"/>
      <c r="S35" s="42"/>
      <c r="T35" s="42"/>
    </row>
    <row r="36" spans="3:20" x14ac:dyDescent="0.25">
      <c r="C36" s="42"/>
      <c r="D36" s="42"/>
      <c r="E36" s="42"/>
      <c r="F36" s="42"/>
      <c r="G36" s="42"/>
      <c r="H36" s="42"/>
      <c r="I36" s="42"/>
      <c r="J36" s="42"/>
      <c r="K36" s="42"/>
      <c r="L36" s="42"/>
      <c r="M36" s="42"/>
      <c r="N36" s="42"/>
      <c r="O36" s="42"/>
      <c r="P36" s="42"/>
      <c r="Q36" s="42"/>
      <c r="R36" s="42"/>
      <c r="S36" s="42"/>
      <c r="T36" s="42"/>
    </row>
    <row r="37" spans="3:20" x14ac:dyDescent="0.25">
      <c r="C37" s="42"/>
      <c r="D37" s="42"/>
      <c r="E37" s="42"/>
      <c r="F37" s="42"/>
      <c r="G37" s="42"/>
      <c r="H37" s="42"/>
      <c r="I37" s="42"/>
      <c r="J37" s="42"/>
      <c r="K37" s="42"/>
      <c r="L37" s="42"/>
      <c r="M37" s="42"/>
      <c r="N37" s="42"/>
      <c r="O37" s="42"/>
      <c r="P37" s="42"/>
      <c r="Q37" s="42"/>
      <c r="R37" s="42"/>
      <c r="S37" s="42"/>
      <c r="T37" s="42"/>
    </row>
    <row r="38" spans="3:20" x14ac:dyDescent="0.25">
      <c r="C38" s="42"/>
      <c r="D38" s="42"/>
      <c r="E38" s="42"/>
      <c r="F38" s="42"/>
      <c r="G38" s="42"/>
      <c r="H38" s="42"/>
      <c r="I38" s="42"/>
      <c r="J38" s="42"/>
      <c r="K38" s="42"/>
      <c r="L38" s="42"/>
      <c r="M38" s="42"/>
      <c r="N38" s="42"/>
      <c r="O38" s="42"/>
      <c r="P38" s="42"/>
      <c r="Q38" s="42"/>
      <c r="R38" s="42"/>
      <c r="S38" s="42"/>
      <c r="T38" s="42"/>
    </row>
    <row r="39" spans="3:20" x14ac:dyDescent="0.25">
      <c r="C39" s="42"/>
      <c r="D39" s="42"/>
      <c r="E39" s="42"/>
      <c r="F39" s="42"/>
      <c r="G39" s="42"/>
      <c r="H39" s="42"/>
      <c r="I39" s="42"/>
      <c r="J39" s="42"/>
      <c r="K39" s="42"/>
      <c r="L39" s="42"/>
      <c r="M39" s="42"/>
      <c r="N39" s="42"/>
      <c r="O39" s="42"/>
      <c r="P39" s="42"/>
      <c r="Q39" s="42"/>
      <c r="R39" s="42"/>
      <c r="S39" s="42"/>
      <c r="T39" s="42"/>
    </row>
    <row r="40" spans="3:20" x14ac:dyDescent="0.25">
      <c r="C40" s="42"/>
      <c r="D40" s="42"/>
      <c r="E40" s="42"/>
      <c r="F40" s="42"/>
      <c r="G40" s="42"/>
      <c r="H40" s="42"/>
      <c r="I40" s="42"/>
      <c r="J40" s="42"/>
      <c r="K40" s="42"/>
      <c r="L40" s="42"/>
      <c r="M40" s="42"/>
      <c r="N40" s="42"/>
      <c r="O40" s="42"/>
      <c r="P40" s="42"/>
      <c r="Q40" s="42"/>
      <c r="R40" s="42"/>
      <c r="S40" s="42"/>
      <c r="T40" s="42"/>
    </row>
    <row r="41" spans="3:20" x14ac:dyDescent="0.25">
      <c r="C41" s="42"/>
      <c r="D41" s="42"/>
      <c r="E41" s="42"/>
      <c r="F41" s="42"/>
      <c r="G41" s="42"/>
      <c r="H41" s="42"/>
      <c r="I41" s="42"/>
      <c r="J41" s="42"/>
      <c r="K41" s="42"/>
      <c r="L41" s="42"/>
      <c r="M41" s="42"/>
      <c r="N41" s="42"/>
      <c r="O41" s="42"/>
      <c r="P41" s="42"/>
      <c r="Q41" s="42"/>
      <c r="R41" s="42"/>
      <c r="S41" s="42"/>
      <c r="T41" s="42"/>
    </row>
    <row r="42" spans="3:20" x14ac:dyDescent="0.25">
      <c r="C42" s="42"/>
      <c r="D42" s="42"/>
      <c r="E42" s="42"/>
      <c r="F42" s="42"/>
      <c r="G42" s="42"/>
      <c r="H42" s="42"/>
      <c r="I42" s="42"/>
      <c r="J42" s="42"/>
      <c r="K42" s="42"/>
      <c r="L42" s="42"/>
      <c r="M42" s="42"/>
      <c r="N42" s="42"/>
      <c r="O42" s="42"/>
      <c r="P42" s="42"/>
      <c r="Q42" s="42"/>
      <c r="R42" s="42"/>
      <c r="S42" s="42"/>
      <c r="T42" s="42"/>
    </row>
    <row r="43" spans="3:20" x14ac:dyDescent="0.25">
      <c r="C43" s="42"/>
      <c r="D43" s="42"/>
      <c r="E43" s="42"/>
      <c r="F43" s="42"/>
      <c r="G43" s="42"/>
      <c r="H43" s="42"/>
      <c r="I43" s="42"/>
      <c r="J43" s="42"/>
      <c r="K43" s="42"/>
      <c r="L43" s="42"/>
      <c r="M43" s="42"/>
      <c r="N43" s="42"/>
      <c r="O43" s="42"/>
      <c r="P43" s="42"/>
      <c r="Q43" s="42"/>
      <c r="R43" s="42"/>
      <c r="S43" s="42"/>
      <c r="T43" s="42"/>
    </row>
    <row r="44" spans="3:20" x14ac:dyDescent="0.25">
      <c r="C44" s="42"/>
      <c r="D44" s="42"/>
      <c r="E44" s="42"/>
      <c r="F44" s="42"/>
      <c r="G44" s="42"/>
      <c r="H44" s="42"/>
      <c r="I44" s="42"/>
      <c r="J44" s="42"/>
      <c r="K44" s="42"/>
      <c r="L44" s="42"/>
      <c r="M44" s="42"/>
      <c r="N44" s="42"/>
      <c r="O44" s="42"/>
      <c r="P44" s="42"/>
      <c r="Q44" s="42"/>
      <c r="R44" s="42"/>
      <c r="S44" s="42"/>
      <c r="T44" s="42"/>
    </row>
    <row r="45" spans="3:20" x14ac:dyDescent="0.25">
      <c r="C45" s="42"/>
      <c r="D45" s="42"/>
      <c r="E45" s="42"/>
      <c r="F45" s="42"/>
      <c r="G45" s="42"/>
      <c r="H45" s="42"/>
      <c r="I45" s="42"/>
      <c r="J45" s="42"/>
      <c r="K45" s="42"/>
      <c r="L45" s="42"/>
      <c r="M45" s="42"/>
      <c r="N45" s="42"/>
      <c r="O45" s="42"/>
      <c r="P45" s="42"/>
      <c r="Q45" s="42"/>
      <c r="R45" s="42"/>
      <c r="S45" s="42"/>
      <c r="T45" s="42"/>
    </row>
    <row r="46" spans="3:20" x14ac:dyDescent="0.25">
      <c r="C46" s="42"/>
      <c r="D46" s="42"/>
      <c r="E46" s="42"/>
      <c r="F46" s="42"/>
      <c r="G46" s="42"/>
      <c r="H46" s="42"/>
      <c r="I46" s="42"/>
      <c r="J46" s="42"/>
      <c r="K46" s="42"/>
      <c r="L46" s="42"/>
      <c r="M46" s="42"/>
      <c r="N46" s="42"/>
      <c r="O46" s="42"/>
      <c r="P46" s="42"/>
      <c r="Q46" s="42"/>
      <c r="R46" s="42"/>
      <c r="S46" s="42"/>
      <c r="T46" s="42"/>
    </row>
    <row r="47" spans="3:20" x14ac:dyDescent="0.25">
      <c r="C47" s="42"/>
      <c r="D47" s="42"/>
      <c r="E47" s="42"/>
      <c r="F47" s="42"/>
      <c r="G47" s="42"/>
      <c r="H47" s="42"/>
      <c r="I47" s="42"/>
      <c r="J47" s="42"/>
      <c r="K47" s="42"/>
      <c r="L47" s="42"/>
      <c r="M47" s="42"/>
      <c r="N47" s="42"/>
      <c r="O47" s="42"/>
      <c r="P47" s="42"/>
      <c r="Q47" s="42"/>
      <c r="R47" s="42"/>
      <c r="S47" s="42"/>
      <c r="T47" s="42"/>
    </row>
    <row r="48" spans="3:20" x14ac:dyDescent="0.25">
      <c r="C48" s="42"/>
      <c r="D48" s="42"/>
      <c r="E48" s="42"/>
      <c r="F48" s="42"/>
      <c r="G48" s="42"/>
      <c r="H48" s="42"/>
      <c r="I48" s="42"/>
      <c r="J48" s="42"/>
      <c r="K48" s="42"/>
      <c r="L48" s="42"/>
      <c r="M48" s="42"/>
      <c r="N48" s="42"/>
      <c r="O48" s="42"/>
      <c r="P48" s="42"/>
      <c r="Q48" s="42"/>
      <c r="R48" s="42"/>
      <c r="S48" s="42"/>
      <c r="T48" s="42"/>
    </row>
    <row r="49" spans="3:20" x14ac:dyDescent="0.25">
      <c r="C49" s="42"/>
      <c r="D49" s="42"/>
      <c r="E49" s="42"/>
      <c r="F49" s="42"/>
      <c r="G49" s="42"/>
      <c r="H49" s="42"/>
      <c r="I49" s="42"/>
      <c r="J49" s="42"/>
      <c r="K49" s="42"/>
      <c r="L49" s="42"/>
      <c r="M49" s="42"/>
      <c r="N49" s="42"/>
      <c r="O49" s="42"/>
      <c r="P49" s="42"/>
      <c r="Q49" s="42"/>
      <c r="R49" s="42"/>
      <c r="S49" s="42"/>
      <c r="T49" s="42"/>
    </row>
    <row r="50" spans="3:20" x14ac:dyDescent="0.25">
      <c r="C50" s="42"/>
      <c r="D50" s="42"/>
      <c r="E50" s="42"/>
      <c r="F50" s="42"/>
      <c r="G50" s="42"/>
      <c r="H50" s="42"/>
      <c r="I50" s="42"/>
      <c r="J50" s="42"/>
      <c r="K50" s="42"/>
      <c r="L50" s="42"/>
      <c r="M50" s="42"/>
      <c r="N50" s="42"/>
      <c r="O50" s="42"/>
      <c r="P50" s="42"/>
      <c r="Q50" s="42"/>
      <c r="R50" s="42"/>
      <c r="S50" s="42"/>
      <c r="T50" s="42"/>
    </row>
    <row r="51" spans="3:20" x14ac:dyDescent="0.25">
      <c r="C51" s="42"/>
      <c r="D51" s="42"/>
      <c r="E51" s="42"/>
      <c r="F51" s="42"/>
      <c r="G51" s="42"/>
      <c r="H51" s="42"/>
      <c r="I51" s="42"/>
      <c r="J51" s="42"/>
      <c r="K51" s="42"/>
      <c r="L51" s="42"/>
      <c r="M51" s="42"/>
      <c r="N51" s="42"/>
      <c r="O51" s="42"/>
      <c r="P51" s="42"/>
      <c r="Q51" s="42"/>
      <c r="R51" s="42"/>
      <c r="S51" s="42"/>
      <c r="T51" s="42"/>
    </row>
    <row r="52" spans="3:20" x14ac:dyDescent="0.25">
      <c r="C52" s="42"/>
      <c r="D52" s="42"/>
      <c r="E52" s="42"/>
      <c r="F52" s="42"/>
      <c r="G52" s="42"/>
      <c r="H52" s="42"/>
      <c r="I52" s="42"/>
      <c r="J52" s="42"/>
      <c r="K52" s="42"/>
      <c r="L52" s="42"/>
      <c r="M52" s="42"/>
      <c r="N52" s="42"/>
      <c r="O52" s="42"/>
      <c r="P52" s="42"/>
      <c r="Q52" s="42"/>
      <c r="R52" s="42"/>
      <c r="S52" s="42"/>
      <c r="T52" s="42"/>
    </row>
    <row r="53" spans="3:20" x14ac:dyDescent="0.25">
      <c r="C53" s="42"/>
      <c r="D53" s="42"/>
      <c r="E53" s="42"/>
      <c r="F53" s="42"/>
      <c r="G53" s="42"/>
      <c r="H53" s="42"/>
      <c r="I53" s="42"/>
      <c r="J53" s="42"/>
      <c r="K53" s="42"/>
      <c r="L53" s="42"/>
      <c r="M53" s="42"/>
      <c r="N53" s="42"/>
      <c r="O53" s="42"/>
      <c r="P53" s="42"/>
      <c r="Q53" s="42"/>
      <c r="R53" s="42"/>
      <c r="S53" s="42"/>
      <c r="T53" s="42"/>
    </row>
    <row r="54" spans="3:20" x14ac:dyDescent="0.25">
      <c r="C54" s="42"/>
      <c r="D54" s="42"/>
      <c r="E54" s="42"/>
      <c r="F54" s="42"/>
      <c r="G54" s="42"/>
      <c r="H54" s="42"/>
      <c r="I54" s="42"/>
      <c r="J54" s="42"/>
      <c r="K54" s="42"/>
      <c r="L54" s="42"/>
      <c r="M54" s="42"/>
      <c r="N54" s="42"/>
      <c r="O54" s="42"/>
      <c r="P54" s="42"/>
      <c r="Q54" s="42"/>
      <c r="R54" s="42"/>
      <c r="S54" s="42"/>
      <c r="T54" s="42"/>
    </row>
    <row r="55" spans="3:20" x14ac:dyDescent="0.25">
      <c r="C55" s="42"/>
      <c r="D55" s="42"/>
      <c r="E55" s="42"/>
      <c r="F55" s="42"/>
      <c r="G55" s="42"/>
      <c r="H55" s="42"/>
      <c r="I55" s="42"/>
      <c r="J55" s="42"/>
      <c r="K55" s="42"/>
      <c r="L55" s="42"/>
      <c r="M55" s="42"/>
      <c r="N55" s="42"/>
      <c r="O55" s="42"/>
      <c r="P55" s="42"/>
      <c r="Q55" s="42"/>
      <c r="R55" s="42"/>
      <c r="S55" s="42"/>
      <c r="T55" s="42"/>
    </row>
    <row r="56" spans="3:20" x14ac:dyDescent="0.25">
      <c r="C56" s="42"/>
      <c r="D56" s="42"/>
      <c r="E56" s="42"/>
      <c r="F56" s="42"/>
      <c r="G56" s="42"/>
      <c r="H56" s="42"/>
      <c r="I56" s="42"/>
      <c r="J56" s="42"/>
      <c r="K56" s="42"/>
      <c r="L56" s="42"/>
      <c r="M56" s="42"/>
      <c r="N56" s="42"/>
      <c r="O56" s="42"/>
      <c r="P56" s="42"/>
      <c r="Q56" s="42"/>
      <c r="R56" s="42"/>
      <c r="S56" s="42"/>
      <c r="T56" s="42"/>
    </row>
    <row r="57" spans="3:20" x14ac:dyDescent="0.25">
      <c r="C57" s="42"/>
      <c r="D57" s="42"/>
      <c r="E57" s="42"/>
      <c r="F57" s="42"/>
      <c r="G57" s="42"/>
      <c r="H57" s="42"/>
      <c r="I57" s="42"/>
      <c r="J57" s="42"/>
      <c r="K57" s="42"/>
      <c r="L57" s="42"/>
      <c r="M57" s="42"/>
      <c r="N57" s="42"/>
      <c r="O57" s="42"/>
      <c r="P57" s="42"/>
      <c r="Q57" s="42"/>
      <c r="R57" s="42"/>
      <c r="S57" s="42"/>
      <c r="T57" s="42"/>
    </row>
    <row r="58" spans="3:20" x14ac:dyDescent="0.25">
      <c r="C58" s="42"/>
      <c r="D58" s="42"/>
      <c r="E58" s="42"/>
      <c r="F58" s="42"/>
      <c r="G58" s="42"/>
      <c r="H58" s="42"/>
      <c r="I58" s="42"/>
      <c r="J58" s="42"/>
      <c r="K58" s="42"/>
      <c r="L58" s="42"/>
      <c r="M58" s="42"/>
      <c r="N58" s="42"/>
      <c r="O58" s="42"/>
      <c r="P58" s="42"/>
      <c r="Q58" s="42"/>
      <c r="R58" s="42"/>
      <c r="S58" s="42"/>
      <c r="T58" s="42"/>
    </row>
    <row r="59" spans="3:20" x14ac:dyDescent="0.25">
      <c r="C59" s="42"/>
      <c r="D59" s="42"/>
      <c r="E59" s="42"/>
      <c r="F59" s="42"/>
      <c r="G59" s="42"/>
      <c r="H59" s="42"/>
      <c r="I59" s="42"/>
      <c r="J59" s="42"/>
      <c r="K59" s="42"/>
      <c r="L59" s="42"/>
      <c r="M59" s="42"/>
      <c r="N59" s="42"/>
      <c r="O59" s="42"/>
      <c r="P59" s="42"/>
      <c r="Q59" s="42"/>
      <c r="R59" s="42"/>
      <c r="S59" s="42"/>
      <c r="T59" s="42"/>
    </row>
    <row r="60" spans="3:20" x14ac:dyDescent="0.25">
      <c r="C60" s="42"/>
      <c r="D60" s="42"/>
      <c r="E60" s="42"/>
      <c r="F60" s="42"/>
      <c r="G60" s="42"/>
      <c r="H60" s="42"/>
      <c r="I60" s="42"/>
      <c r="J60" s="42"/>
      <c r="K60" s="42"/>
      <c r="L60" s="42"/>
      <c r="M60" s="42"/>
      <c r="N60" s="42"/>
      <c r="O60" s="42"/>
      <c r="P60" s="42"/>
      <c r="Q60" s="42"/>
      <c r="R60" s="42"/>
      <c r="S60" s="42"/>
      <c r="T60" s="42"/>
    </row>
    <row r="61" spans="3:20" x14ac:dyDescent="0.25">
      <c r="C61" s="42"/>
      <c r="D61" s="42"/>
      <c r="E61" s="42"/>
      <c r="F61" s="42"/>
      <c r="G61" s="42"/>
      <c r="H61" s="42"/>
      <c r="I61" s="42"/>
      <c r="J61" s="42"/>
      <c r="K61" s="42"/>
      <c r="L61" s="42"/>
      <c r="M61" s="42"/>
      <c r="N61" s="42"/>
      <c r="O61" s="42"/>
      <c r="P61" s="42"/>
      <c r="Q61" s="42"/>
      <c r="R61" s="42"/>
      <c r="S61" s="42"/>
      <c r="T61" s="42"/>
    </row>
    <row r="62" spans="3:20" x14ac:dyDescent="0.25">
      <c r="C62" s="42"/>
      <c r="D62" s="42"/>
      <c r="E62" s="42"/>
      <c r="F62" s="42"/>
      <c r="G62" s="42"/>
      <c r="H62" s="42"/>
      <c r="I62" s="42"/>
      <c r="J62" s="42"/>
      <c r="K62" s="42"/>
      <c r="L62" s="42"/>
      <c r="M62" s="42"/>
      <c r="N62" s="42"/>
      <c r="O62" s="42"/>
      <c r="P62" s="42"/>
      <c r="Q62" s="42"/>
      <c r="R62" s="42"/>
      <c r="S62" s="42"/>
      <c r="T62" s="42"/>
    </row>
    <row r="63" spans="3:20" x14ac:dyDescent="0.25">
      <c r="C63" s="42"/>
      <c r="D63" s="42"/>
      <c r="E63" s="42"/>
      <c r="F63" s="42"/>
      <c r="G63" s="42"/>
      <c r="H63" s="42"/>
      <c r="I63" s="42"/>
      <c r="J63" s="42"/>
      <c r="K63" s="42"/>
      <c r="L63" s="42"/>
      <c r="M63" s="42"/>
      <c r="N63" s="42"/>
      <c r="O63" s="42"/>
      <c r="P63" s="42"/>
      <c r="Q63" s="42"/>
      <c r="R63" s="42"/>
      <c r="S63" s="42"/>
      <c r="T63" s="42"/>
    </row>
    <row r="64" spans="3:20" x14ac:dyDescent="0.25">
      <c r="C64" s="42"/>
      <c r="D64" s="42"/>
      <c r="E64" s="42"/>
      <c r="F64" s="42"/>
      <c r="G64" s="42"/>
      <c r="H64" s="42"/>
      <c r="I64" s="42"/>
      <c r="J64" s="42"/>
      <c r="K64" s="42"/>
      <c r="L64" s="42"/>
      <c r="M64" s="42"/>
      <c r="N64" s="42"/>
      <c r="O64" s="42"/>
      <c r="P64" s="42"/>
      <c r="Q64" s="42"/>
      <c r="R64" s="42"/>
      <c r="S64" s="42"/>
      <c r="T64" s="42"/>
    </row>
    <row r="65" spans="3:20" x14ac:dyDescent="0.25">
      <c r="C65" s="42"/>
      <c r="D65" s="42"/>
      <c r="E65" s="42"/>
      <c r="F65" s="42"/>
      <c r="G65" s="42"/>
      <c r="H65" s="42"/>
      <c r="I65" s="42"/>
      <c r="J65" s="42"/>
      <c r="K65" s="42"/>
      <c r="L65" s="42"/>
      <c r="M65" s="42"/>
      <c r="N65" s="42"/>
      <c r="O65" s="42"/>
      <c r="P65" s="42"/>
      <c r="Q65" s="42"/>
      <c r="R65" s="42"/>
      <c r="S65" s="42"/>
      <c r="T65" s="42"/>
    </row>
    <row r="66" spans="3:20" x14ac:dyDescent="0.25">
      <c r="C66" s="42"/>
      <c r="D66" s="42"/>
      <c r="E66" s="42"/>
      <c r="F66" s="42"/>
      <c r="G66" s="42"/>
      <c r="H66" s="42"/>
      <c r="I66" s="42"/>
      <c r="J66" s="42"/>
      <c r="K66" s="42"/>
      <c r="L66" s="42"/>
      <c r="M66" s="42"/>
      <c r="N66" s="42"/>
      <c r="O66" s="42"/>
      <c r="P66" s="42"/>
      <c r="Q66" s="42"/>
      <c r="R66" s="42"/>
      <c r="S66" s="42"/>
      <c r="T66" s="42"/>
    </row>
    <row r="67" spans="3:20" x14ac:dyDescent="0.25">
      <c r="C67" s="42"/>
      <c r="D67" s="42"/>
      <c r="E67" s="42"/>
      <c r="F67" s="42"/>
      <c r="G67" s="42"/>
      <c r="H67" s="42"/>
      <c r="I67" s="42"/>
      <c r="J67" s="42"/>
      <c r="K67" s="42"/>
      <c r="L67" s="42"/>
      <c r="M67" s="42"/>
      <c r="N67" s="42"/>
      <c r="O67" s="42"/>
      <c r="P67" s="42"/>
      <c r="Q67" s="42"/>
      <c r="R67" s="42"/>
      <c r="S67" s="42"/>
      <c r="T67" s="42"/>
    </row>
    <row r="68" spans="3:20" x14ac:dyDescent="0.25">
      <c r="C68" s="42"/>
      <c r="D68" s="42"/>
      <c r="E68" s="42"/>
      <c r="F68" s="42"/>
      <c r="G68" s="42"/>
      <c r="H68" s="42"/>
      <c r="I68" s="42"/>
      <c r="J68" s="42"/>
      <c r="K68" s="42"/>
      <c r="L68" s="42"/>
      <c r="M68" s="42"/>
      <c r="N68" s="42"/>
      <c r="O68" s="42"/>
      <c r="P68" s="42"/>
      <c r="Q68" s="42"/>
      <c r="R68" s="42"/>
      <c r="S68" s="42"/>
      <c r="T68" s="42"/>
    </row>
    <row r="69" spans="3:20" x14ac:dyDescent="0.25">
      <c r="C69" s="42"/>
      <c r="D69" s="42"/>
      <c r="E69" s="42"/>
      <c r="F69" s="42"/>
      <c r="G69" s="42"/>
      <c r="H69" s="42"/>
      <c r="I69" s="42"/>
      <c r="J69" s="42"/>
      <c r="K69" s="42"/>
      <c r="L69" s="42"/>
      <c r="M69" s="42"/>
      <c r="N69" s="42"/>
      <c r="O69" s="42"/>
      <c r="P69" s="42"/>
      <c r="Q69" s="42"/>
      <c r="R69" s="42"/>
      <c r="S69" s="42"/>
      <c r="T69" s="42"/>
    </row>
    <row r="70" spans="3:20" x14ac:dyDescent="0.25">
      <c r="C70" s="42"/>
      <c r="D70" s="42"/>
      <c r="E70" s="42"/>
      <c r="F70" s="42"/>
      <c r="G70" s="42"/>
      <c r="H70" s="42"/>
      <c r="I70" s="42"/>
      <c r="J70" s="42"/>
      <c r="K70" s="42"/>
      <c r="L70" s="42"/>
      <c r="M70" s="42"/>
      <c r="N70" s="42"/>
      <c r="O70" s="42"/>
      <c r="P70" s="42"/>
      <c r="Q70" s="42"/>
      <c r="R70" s="42"/>
      <c r="S70" s="42"/>
      <c r="T70" s="42"/>
    </row>
    <row r="71" spans="3:20" x14ac:dyDescent="0.25">
      <c r="C71" s="42"/>
      <c r="D71" s="42"/>
      <c r="E71" s="42"/>
      <c r="F71" s="42"/>
      <c r="G71" s="42"/>
      <c r="H71" s="42"/>
      <c r="I71" s="42"/>
      <c r="J71" s="42"/>
      <c r="K71" s="42"/>
      <c r="L71" s="42"/>
      <c r="M71" s="42"/>
      <c r="N71" s="42"/>
      <c r="O71" s="42"/>
      <c r="P71" s="42"/>
      <c r="Q71" s="42"/>
      <c r="R71" s="42"/>
      <c r="S71" s="42"/>
      <c r="T71" s="42"/>
    </row>
    <row r="72" spans="3:20" x14ac:dyDescent="0.25">
      <c r="C72" s="42"/>
      <c r="D72" s="42"/>
      <c r="E72" s="42"/>
      <c r="F72" s="42"/>
      <c r="G72" s="42"/>
      <c r="H72" s="42"/>
      <c r="I72" s="42"/>
      <c r="J72" s="42"/>
      <c r="K72" s="42"/>
      <c r="L72" s="42"/>
      <c r="M72" s="42"/>
      <c r="N72" s="42"/>
      <c r="O72" s="42"/>
      <c r="P72" s="42"/>
      <c r="Q72" s="42"/>
      <c r="R72" s="42"/>
      <c r="S72" s="42"/>
      <c r="T72" s="42"/>
    </row>
    <row r="73" spans="3:20" x14ac:dyDescent="0.25">
      <c r="C73" s="42"/>
      <c r="D73" s="42"/>
      <c r="E73" s="42"/>
      <c r="F73" s="42"/>
      <c r="G73" s="42"/>
      <c r="H73" s="42"/>
      <c r="I73" s="42"/>
      <c r="J73" s="42"/>
      <c r="K73" s="42"/>
      <c r="L73" s="42"/>
      <c r="M73" s="42"/>
      <c r="N73" s="42"/>
      <c r="O73" s="42"/>
      <c r="P73" s="42"/>
      <c r="Q73" s="42"/>
      <c r="R73" s="42"/>
      <c r="S73" s="42"/>
      <c r="T73" s="42"/>
    </row>
    <row r="74" spans="3:20" x14ac:dyDescent="0.25">
      <c r="C74" s="42"/>
      <c r="D74" s="42"/>
      <c r="E74" s="42"/>
      <c r="F74" s="42"/>
      <c r="G74" s="42"/>
      <c r="H74" s="42"/>
      <c r="I74" s="42"/>
      <c r="J74" s="42"/>
      <c r="K74" s="42"/>
      <c r="L74" s="42"/>
      <c r="M74" s="42"/>
      <c r="N74" s="42"/>
      <c r="O74" s="42"/>
      <c r="P74" s="42"/>
      <c r="Q74" s="42"/>
      <c r="R74" s="42"/>
      <c r="S74" s="42"/>
      <c r="T74" s="42"/>
    </row>
    <row r="75" spans="3:20" x14ac:dyDescent="0.25">
      <c r="C75" s="42"/>
      <c r="D75" s="42"/>
      <c r="E75" s="42"/>
      <c r="F75" s="42"/>
      <c r="G75" s="42"/>
      <c r="H75" s="42"/>
      <c r="I75" s="42"/>
      <c r="J75" s="42"/>
      <c r="K75" s="42"/>
      <c r="L75" s="42"/>
      <c r="M75" s="42"/>
      <c r="N75" s="42"/>
      <c r="O75" s="42"/>
      <c r="P75" s="42"/>
      <c r="Q75" s="42"/>
      <c r="R75" s="42"/>
      <c r="S75" s="42"/>
      <c r="T75" s="42"/>
    </row>
    <row r="76" spans="3:20" x14ac:dyDescent="0.25">
      <c r="C76" s="42"/>
      <c r="D76" s="42"/>
      <c r="E76" s="42"/>
      <c r="F76" s="42"/>
      <c r="G76" s="42"/>
      <c r="H76" s="42"/>
      <c r="I76" s="42"/>
      <c r="J76" s="42"/>
      <c r="K76" s="42"/>
      <c r="L76" s="42"/>
      <c r="M76" s="42"/>
      <c r="N76" s="42"/>
      <c r="O76" s="42"/>
      <c r="P76" s="42"/>
      <c r="Q76" s="42"/>
      <c r="R76" s="42"/>
      <c r="S76" s="42"/>
      <c r="T76" s="42"/>
    </row>
    <row r="77" spans="3:20" x14ac:dyDescent="0.25">
      <c r="C77" s="42"/>
      <c r="D77" s="42"/>
      <c r="E77" s="42"/>
      <c r="F77" s="42"/>
      <c r="G77" s="42"/>
      <c r="H77" s="42"/>
      <c r="I77" s="42"/>
      <c r="J77" s="42"/>
      <c r="K77" s="42"/>
      <c r="L77" s="42"/>
      <c r="M77" s="42"/>
      <c r="N77" s="42"/>
      <c r="O77" s="42"/>
      <c r="P77" s="42"/>
      <c r="Q77" s="42"/>
      <c r="R77" s="42"/>
      <c r="S77" s="42"/>
      <c r="T77" s="42"/>
    </row>
    <row r="78" spans="3:20" x14ac:dyDescent="0.25">
      <c r="C78" s="42"/>
      <c r="D78" s="42"/>
      <c r="E78" s="42"/>
      <c r="F78" s="42"/>
      <c r="G78" s="42"/>
      <c r="H78" s="42"/>
      <c r="I78" s="42"/>
      <c r="J78" s="42"/>
      <c r="K78" s="42"/>
      <c r="L78" s="42"/>
      <c r="M78" s="42"/>
      <c r="N78" s="42"/>
      <c r="O78" s="42"/>
      <c r="P78" s="42"/>
      <c r="Q78" s="42"/>
      <c r="R78" s="42"/>
      <c r="S78" s="42"/>
      <c r="T78" s="42"/>
    </row>
    <row r="79" spans="3:20" x14ac:dyDescent="0.25">
      <c r="C79" s="42"/>
      <c r="D79" s="42"/>
      <c r="E79" s="42"/>
      <c r="F79" s="42"/>
      <c r="G79" s="42"/>
      <c r="H79" s="42"/>
      <c r="I79" s="42"/>
      <c r="J79" s="42"/>
      <c r="K79" s="42"/>
      <c r="L79" s="42"/>
      <c r="M79" s="42"/>
      <c r="N79" s="42"/>
      <c r="O79" s="42"/>
      <c r="P79" s="42"/>
      <c r="Q79" s="42"/>
      <c r="R79" s="42"/>
      <c r="S79" s="42"/>
      <c r="T79" s="42"/>
    </row>
    <row r="80" spans="3:20" x14ac:dyDescent="0.25">
      <c r="C80" s="42"/>
      <c r="D80" s="42"/>
      <c r="E80" s="42"/>
      <c r="F80" s="42"/>
      <c r="G80" s="42"/>
      <c r="H80" s="42"/>
      <c r="I80" s="42"/>
      <c r="J80" s="42"/>
      <c r="K80" s="42"/>
      <c r="L80" s="42"/>
      <c r="M80" s="42"/>
      <c r="N80" s="42"/>
      <c r="O80" s="42"/>
      <c r="P80" s="42"/>
      <c r="Q80" s="42"/>
      <c r="R80" s="42"/>
      <c r="S80" s="42"/>
      <c r="T80" s="42"/>
    </row>
    <row r="81" spans="3:20" x14ac:dyDescent="0.25">
      <c r="C81" s="42"/>
      <c r="D81" s="42"/>
      <c r="E81" s="42"/>
      <c r="F81" s="42"/>
      <c r="G81" s="42"/>
      <c r="H81" s="42"/>
      <c r="I81" s="42"/>
      <c r="J81" s="42"/>
      <c r="K81" s="42"/>
      <c r="L81" s="42"/>
      <c r="M81" s="42"/>
      <c r="N81" s="42"/>
      <c r="O81" s="42"/>
      <c r="P81" s="42"/>
      <c r="Q81" s="42"/>
      <c r="R81" s="42"/>
      <c r="S81" s="42"/>
      <c r="T81" s="42"/>
    </row>
    <row r="82" spans="3:20" x14ac:dyDescent="0.25">
      <c r="C82" s="42"/>
      <c r="D82" s="42"/>
      <c r="E82" s="42"/>
      <c r="F82" s="42"/>
      <c r="G82" s="42"/>
      <c r="H82" s="42"/>
      <c r="I82" s="42"/>
      <c r="J82" s="42"/>
      <c r="K82" s="42"/>
      <c r="L82" s="42"/>
      <c r="M82" s="42"/>
      <c r="N82" s="42"/>
      <c r="O82" s="42"/>
      <c r="P82" s="42"/>
      <c r="Q82" s="42"/>
      <c r="R82" s="42"/>
      <c r="S82" s="42"/>
      <c r="T82" s="42"/>
    </row>
    <row r="83" spans="3:20" x14ac:dyDescent="0.25">
      <c r="C83" s="42"/>
      <c r="D83" s="42"/>
      <c r="E83" s="42"/>
      <c r="F83" s="42"/>
      <c r="G83" s="42"/>
      <c r="H83" s="42"/>
      <c r="I83" s="42"/>
      <c r="J83" s="42"/>
      <c r="K83" s="42"/>
      <c r="L83" s="42"/>
      <c r="M83" s="42"/>
      <c r="N83" s="42"/>
      <c r="O83" s="42"/>
      <c r="P83" s="42"/>
      <c r="Q83" s="42"/>
      <c r="R83" s="42"/>
      <c r="S83" s="42"/>
      <c r="T83" s="42"/>
    </row>
    <row r="84" spans="3:20" x14ac:dyDescent="0.25">
      <c r="C84" s="42"/>
      <c r="D84" s="42"/>
      <c r="E84" s="42"/>
      <c r="F84" s="42"/>
      <c r="G84" s="42"/>
      <c r="H84" s="42"/>
      <c r="I84" s="42"/>
      <c r="J84" s="42"/>
      <c r="K84" s="42"/>
      <c r="L84" s="42"/>
      <c r="M84" s="42"/>
      <c r="N84" s="42"/>
      <c r="O84" s="42"/>
      <c r="P84" s="42"/>
      <c r="Q84" s="42"/>
      <c r="R84" s="42"/>
      <c r="S84" s="42"/>
      <c r="T84" s="42"/>
    </row>
    <row r="85" spans="3:20" x14ac:dyDescent="0.25">
      <c r="C85" s="42"/>
      <c r="D85" s="42"/>
      <c r="E85" s="42"/>
      <c r="F85" s="42"/>
      <c r="G85" s="42"/>
      <c r="H85" s="42"/>
      <c r="I85" s="42"/>
      <c r="J85" s="42"/>
      <c r="K85" s="42"/>
      <c r="L85" s="42"/>
      <c r="M85" s="42"/>
      <c r="N85" s="42"/>
      <c r="O85" s="42"/>
      <c r="P85" s="42"/>
      <c r="Q85" s="42"/>
      <c r="R85" s="42"/>
      <c r="S85" s="42"/>
      <c r="T85" s="42"/>
    </row>
    <row r="86" spans="3:20" x14ac:dyDescent="0.25">
      <c r="C86" s="42"/>
      <c r="D86" s="42"/>
      <c r="E86" s="42"/>
      <c r="F86" s="42"/>
      <c r="G86" s="42"/>
      <c r="H86" s="42"/>
      <c r="I86" s="42"/>
      <c r="J86" s="42"/>
      <c r="K86" s="42"/>
      <c r="L86" s="42"/>
      <c r="M86" s="42"/>
      <c r="N86" s="42"/>
      <c r="O86" s="42"/>
      <c r="P86" s="42"/>
      <c r="Q86" s="42"/>
      <c r="R86" s="42"/>
      <c r="S86" s="42"/>
      <c r="T86" s="42"/>
    </row>
    <row r="87" spans="3:20" x14ac:dyDescent="0.25">
      <c r="C87" s="42"/>
      <c r="D87" s="42"/>
      <c r="E87" s="42"/>
      <c r="F87" s="42"/>
      <c r="G87" s="42"/>
      <c r="H87" s="42"/>
      <c r="I87" s="42"/>
      <c r="J87" s="42"/>
      <c r="K87" s="42"/>
      <c r="L87" s="42"/>
      <c r="M87" s="42"/>
      <c r="N87" s="42"/>
      <c r="O87" s="42"/>
      <c r="P87" s="42"/>
      <c r="Q87" s="42"/>
      <c r="R87" s="42"/>
      <c r="S87" s="42"/>
      <c r="T87" s="42"/>
    </row>
    <row r="88" spans="3:20" x14ac:dyDescent="0.25">
      <c r="C88" s="42"/>
      <c r="D88" s="42"/>
      <c r="E88" s="42"/>
      <c r="F88" s="42"/>
      <c r="G88" s="42"/>
      <c r="H88" s="42"/>
      <c r="I88" s="42"/>
      <c r="J88" s="42"/>
      <c r="K88" s="42"/>
      <c r="L88" s="42"/>
      <c r="M88" s="42"/>
      <c r="N88" s="42"/>
      <c r="O88" s="42"/>
      <c r="P88" s="42"/>
      <c r="Q88" s="42"/>
      <c r="R88" s="42"/>
      <c r="S88" s="42"/>
      <c r="T88" s="42"/>
    </row>
    <row r="89" spans="3:20" x14ac:dyDescent="0.25">
      <c r="C89" s="42"/>
      <c r="D89" s="42"/>
      <c r="E89" s="42"/>
      <c r="F89" s="42"/>
      <c r="G89" s="42"/>
      <c r="H89" s="42"/>
      <c r="I89" s="42"/>
      <c r="J89" s="42"/>
      <c r="K89" s="42"/>
      <c r="L89" s="42"/>
      <c r="M89" s="42"/>
      <c r="N89" s="42"/>
      <c r="O89" s="42"/>
      <c r="P89" s="42"/>
      <c r="Q89" s="42"/>
      <c r="R89" s="42"/>
      <c r="S89" s="42"/>
      <c r="T89" s="42"/>
    </row>
    <row r="90" spans="3:20" x14ac:dyDescent="0.25">
      <c r="C90" s="42"/>
      <c r="D90" s="42"/>
      <c r="E90" s="42"/>
      <c r="F90" s="42"/>
      <c r="G90" s="42"/>
      <c r="H90" s="42"/>
      <c r="I90" s="42"/>
      <c r="J90" s="42"/>
      <c r="K90" s="42"/>
      <c r="L90" s="42"/>
      <c r="M90" s="42"/>
      <c r="N90" s="42"/>
      <c r="O90" s="42"/>
      <c r="P90" s="42"/>
      <c r="Q90" s="42"/>
      <c r="R90" s="42"/>
      <c r="S90" s="42"/>
      <c r="T90" s="42"/>
    </row>
    <row r="91" spans="3:20" x14ac:dyDescent="0.25">
      <c r="C91" s="42"/>
      <c r="D91" s="42"/>
      <c r="E91" s="42"/>
      <c r="F91" s="42"/>
      <c r="G91" s="42"/>
      <c r="H91" s="42"/>
      <c r="I91" s="42"/>
      <c r="J91" s="42"/>
      <c r="K91" s="42"/>
      <c r="L91" s="42"/>
      <c r="M91" s="42"/>
      <c r="N91" s="42"/>
      <c r="O91" s="42"/>
      <c r="P91" s="42"/>
      <c r="Q91" s="42"/>
      <c r="R91" s="42"/>
      <c r="S91" s="42"/>
      <c r="T91" s="42"/>
    </row>
    <row r="92" spans="3:20" x14ac:dyDescent="0.25">
      <c r="C92" s="42"/>
      <c r="D92" s="42"/>
      <c r="E92" s="42"/>
      <c r="F92" s="42"/>
      <c r="G92" s="42"/>
      <c r="H92" s="42"/>
      <c r="I92" s="42"/>
      <c r="J92" s="42"/>
      <c r="K92" s="42"/>
      <c r="L92" s="42"/>
      <c r="M92" s="42"/>
      <c r="N92" s="42"/>
      <c r="O92" s="42"/>
      <c r="P92" s="42"/>
      <c r="Q92" s="42"/>
      <c r="R92" s="42"/>
      <c r="S92" s="42"/>
      <c r="T92" s="42"/>
    </row>
    <row r="93" spans="3:20" x14ac:dyDescent="0.25">
      <c r="C93" s="42"/>
      <c r="D93" s="42"/>
      <c r="E93" s="42"/>
      <c r="F93" s="42"/>
      <c r="G93" s="42"/>
      <c r="H93" s="42"/>
      <c r="I93" s="42"/>
      <c r="J93" s="42"/>
      <c r="K93" s="42"/>
      <c r="L93" s="42"/>
      <c r="M93" s="42"/>
      <c r="N93" s="42"/>
      <c r="O93" s="42"/>
      <c r="P93" s="42"/>
      <c r="Q93" s="42"/>
      <c r="R93" s="42"/>
      <c r="S93" s="42"/>
      <c r="T93" s="42"/>
    </row>
    <row r="94" spans="3:20" x14ac:dyDescent="0.25">
      <c r="C94" s="42"/>
      <c r="D94" s="42"/>
      <c r="E94" s="42"/>
      <c r="F94" s="42"/>
      <c r="G94" s="42"/>
      <c r="H94" s="42"/>
      <c r="I94" s="42"/>
      <c r="J94" s="42"/>
      <c r="K94" s="42"/>
      <c r="L94" s="42"/>
      <c r="M94" s="42"/>
      <c r="N94" s="42"/>
      <c r="O94" s="42"/>
      <c r="P94" s="42"/>
      <c r="Q94" s="42"/>
      <c r="R94" s="42"/>
      <c r="S94" s="42"/>
      <c r="T94" s="42"/>
    </row>
    <row r="95" spans="3:20" x14ac:dyDescent="0.25">
      <c r="C95" s="42"/>
      <c r="D95" s="42"/>
      <c r="E95" s="42"/>
      <c r="F95" s="42"/>
      <c r="G95" s="42"/>
      <c r="H95" s="42"/>
      <c r="I95" s="42"/>
      <c r="J95" s="42"/>
      <c r="K95" s="42"/>
      <c r="L95" s="42"/>
      <c r="M95" s="42"/>
      <c r="N95" s="42"/>
      <c r="O95" s="42"/>
      <c r="P95" s="42"/>
      <c r="Q95" s="42"/>
      <c r="R95" s="42"/>
      <c r="S95" s="42"/>
      <c r="T95" s="42"/>
    </row>
    <row r="96" spans="3:20" x14ac:dyDescent="0.25">
      <c r="C96" s="42"/>
      <c r="D96" s="42"/>
      <c r="E96" s="42"/>
      <c r="F96" s="42"/>
      <c r="G96" s="42"/>
      <c r="H96" s="42"/>
      <c r="I96" s="42"/>
      <c r="J96" s="42"/>
      <c r="K96" s="42"/>
      <c r="L96" s="42"/>
      <c r="M96" s="42"/>
      <c r="N96" s="42"/>
      <c r="O96" s="42"/>
      <c r="P96" s="42"/>
      <c r="Q96" s="42"/>
      <c r="R96" s="42"/>
      <c r="S96" s="42"/>
      <c r="T96" s="42"/>
    </row>
    <row r="97" spans="1:20" x14ac:dyDescent="0.25">
      <c r="C97" s="42"/>
      <c r="D97" s="42"/>
      <c r="E97" s="42"/>
      <c r="F97" s="42"/>
      <c r="G97" s="42"/>
      <c r="H97" s="42"/>
      <c r="I97" s="42"/>
      <c r="J97" s="42"/>
      <c r="K97" s="42"/>
      <c r="L97" s="42"/>
      <c r="M97" s="42"/>
      <c r="N97" s="42"/>
      <c r="O97" s="42"/>
      <c r="P97" s="42"/>
      <c r="Q97" s="42"/>
      <c r="R97" s="42"/>
      <c r="S97" s="42"/>
      <c r="T97" s="42"/>
    </row>
    <row r="98" spans="1:20" x14ac:dyDescent="0.25">
      <c r="C98" s="42"/>
      <c r="D98" s="42"/>
      <c r="E98" s="42"/>
      <c r="F98" s="42"/>
      <c r="G98" s="42"/>
      <c r="H98" s="42"/>
      <c r="I98" s="42"/>
      <c r="J98" s="42"/>
      <c r="K98" s="42"/>
      <c r="L98" s="42"/>
      <c r="M98" s="42"/>
      <c r="N98" s="42"/>
      <c r="O98" s="42"/>
      <c r="P98" s="42"/>
      <c r="Q98" s="42"/>
      <c r="R98" s="42"/>
      <c r="S98" s="42"/>
      <c r="T98" s="42"/>
    </row>
    <row r="99" spans="1:20" x14ac:dyDescent="0.25">
      <c r="C99" s="42"/>
      <c r="D99" s="42"/>
      <c r="E99" s="42"/>
      <c r="F99" s="42"/>
      <c r="G99" s="42"/>
      <c r="H99" s="42"/>
      <c r="I99" s="42"/>
      <c r="J99" s="42"/>
      <c r="K99" s="42"/>
      <c r="L99" s="42"/>
      <c r="M99" s="42"/>
      <c r="N99" s="42"/>
      <c r="O99" s="42"/>
      <c r="P99" s="42"/>
      <c r="Q99" s="42"/>
      <c r="R99" s="42"/>
      <c r="S99" s="42"/>
      <c r="T99" s="42"/>
    </row>
    <row r="100" spans="1:20" x14ac:dyDescent="0.25">
      <c r="C100" s="42"/>
      <c r="D100" s="42"/>
      <c r="E100" s="42"/>
      <c r="F100" s="42"/>
      <c r="G100" s="42"/>
      <c r="H100" s="42"/>
      <c r="I100" s="42"/>
      <c r="J100" s="42"/>
      <c r="K100" s="42"/>
      <c r="L100" s="42"/>
      <c r="M100" s="42"/>
      <c r="N100" s="42"/>
      <c r="O100" s="42"/>
      <c r="P100" s="42"/>
      <c r="Q100" s="42"/>
      <c r="R100" s="42"/>
      <c r="S100" s="42"/>
      <c r="T100" s="42"/>
    </row>
    <row r="101" spans="1:20" x14ac:dyDescent="0.25">
      <c r="C101" s="42"/>
      <c r="D101" s="42"/>
      <c r="E101" s="42"/>
      <c r="F101" s="42"/>
      <c r="G101" s="42"/>
      <c r="H101" s="42"/>
      <c r="I101" s="42"/>
      <c r="J101" s="42"/>
      <c r="K101" s="42"/>
      <c r="L101" s="42"/>
      <c r="M101" s="42"/>
      <c r="N101" s="42"/>
      <c r="O101" s="42"/>
      <c r="P101" s="42"/>
      <c r="Q101" s="42"/>
      <c r="R101" s="42"/>
      <c r="S101" s="42"/>
      <c r="T101" s="42"/>
    </row>
    <row r="102" spans="1:20" x14ac:dyDescent="0.25">
      <c r="C102" s="42"/>
      <c r="D102" s="42"/>
      <c r="E102" s="42"/>
      <c r="F102" s="42"/>
      <c r="G102" s="42"/>
      <c r="H102" s="42"/>
      <c r="I102" s="42"/>
      <c r="J102" s="42"/>
      <c r="K102" s="42"/>
      <c r="L102" s="42"/>
      <c r="M102" s="42"/>
      <c r="N102" s="42"/>
      <c r="O102" s="42"/>
      <c r="P102" s="42"/>
      <c r="Q102" s="42"/>
      <c r="R102" s="42"/>
      <c r="S102" s="42"/>
      <c r="T102" s="42"/>
    </row>
    <row r="103" spans="1:20" x14ac:dyDescent="0.25">
      <c r="C103" s="42"/>
      <c r="D103" s="42"/>
      <c r="E103" s="42"/>
      <c r="F103" s="42"/>
      <c r="G103" s="42"/>
      <c r="H103" s="42"/>
      <c r="I103" s="42"/>
      <c r="J103" s="42"/>
      <c r="K103" s="42"/>
      <c r="L103" s="42"/>
      <c r="M103" s="42"/>
      <c r="N103" s="42"/>
      <c r="O103" s="42"/>
      <c r="P103" s="42"/>
      <c r="Q103" s="42"/>
      <c r="R103" s="42"/>
      <c r="S103" s="42"/>
      <c r="T103" s="42"/>
    </row>
    <row r="104" spans="1:20" x14ac:dyDescent="0.25">
      <c r="A104" s="70" t="s">
        <v>107</v>
      </c>
      <c r="C104" s="42"/>
      <c r="D104" s="42"/>
      <c r="E104" s="42"/>
      <c r="F104" s="42"/>
      <c r="G104" s="42"/>
      <c r="H104" s="42"/>
      <c r="I104" s="42"/>
      <c r="J104" s="42"/>
      <c r="K104" s="42"/>
      <c r="L104" s="42"/>
      <c r="M104" s="42"/>
      <c r="N104" s="42"/>
      <c r="O104" s="42"/>
      <c r="P104" s="42"/>
      <c r="Q104" s="42"/>
      <c r="R104" s="42"/>
      <c r="S104" s="42"/>
      <c r="T104" s="42"/>
    </row>
    <row r="105" spans="1:20" x14ac:dyDescent="0.25">
      <c r="A105" s="3" t="s">
        <v>26</v>
      </c>
      <c r="B105" t="s">
        <v>36</v>
      </c>
      <c r="C105" s="71" t="s">
        <v>108</v>
      </c>
      <c r="D105" s="71" t="s">
        <v>108</v>
      </c>
      <c r="E105" s="42">
        <v>40429</v>
      </c>
      <c r="F105" s="42">
        <v>41712</v>
      </c>
      <c r="G105" s="42"/>
      <c r="H105" s="42"/>
      <c r="I105" s="42"/>
      <c r="J105" s="42"/>
      <c r="K105" s="42"/>
      <c r="L105" s="42"/>
      <c r="M105" s="42"/>
      <c r="N105" s="42"/>
      <c r="O105" s="42"/>
      <c r="P105" s="42"/>
      <c r="Q105" s="42"/>
      <c r="R105" s="42"/>
      <c r="S105" s="42"/>
      <c r="T105" s="42"/>
    </row>
    <row r="106" spans="1:20" x14ac:dyDescent="0.25">
      <c r="A106" s="3" t="s">
        <v>27</v>
      </c>
      <c r="B106" t="s">
        <v>30</v>
      </c>
      <c r="C106" s="71">
        <v>40056</v>
      </c>
      <c r="D106" s="71">
        <v>40688</v>
      </c>
      <c r="E106" s="71" t="s">
        <v>108</v>
      </c>
      <c r="F106" s="71" t="s">
        <v>108</v>
      </c>
      <c r="G106" s="42"/>
      <c r="H106" s="42"/>
      <c r="I106" s="42"/>
      <c r="J106" s="42"/>
      <c r="K106" s="42"/>
      <c r="L106" s="42"/>
      <c r="M106" s="42"/>
      <c r="N106" s="42"/>
      <c r="O106" s="42"/>
      <c r="P106" s="42"/>
      <c r="Q106" s="42"/>
      <c r="R106" s="42"/>
      <c r="S106" s="42"/>
      <c r="T106" s="42"/>
    </row>
    <row r="107" spans="1:20" x14ac:dyDescent="0.25">
      <c r="C107" s="78">
        <f>(C106-C14)/C106</f>
        <v>5.2676253245456363E-2</v>
      </c>
      <c r="D107" s="78">
        <f>(D106-D14)/D106</f>
        <v>0.25272807707432166</v>
      </c>
      <c r="E107" s="78">
        <f>(E105-E13)/E105</f>
        <v>-5.4416384278611885E-4</v>
      </c>
      <c r="F107" s="78">
        <f>(F105-F13)/F105</f>
        <v>5.2502876869965475E-3</v>
      </c>
    </row>
    <row r="112" spans="1:20" x14ac:dyDescent="0.25">
      <c r="E112" t="s">
        <v>114</v>
      </c>
    </row>
  </sheetData>
  <mergeCells count="1">
    <mergeCell ref="C4:T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19"/>
  <sheetViews>
    <sheetView workbookViewId="0">
      <selection activeCell="B8" sqref="B8"/>
    </sheetView>
  </sheetViews>
  <sheetFormatPr defaultRowHeight="15" x14ac:dyDescent="0.25"/>
  <cols>
    <col min="1" max="1" customWidth="true" width="37.42578125" collapsed="false"/>
    <col min="2" max="2" customWidth="true" width="37.140625" collapsed="false"/>
    <col min="3" max="3" customWidth="true" width="35.42578125" collapsed="false"/>
  </cols>
  <sheetData>
    <row r="1" spans="1:3" x14ac:dyDescent="0.25">
      <c r="A1" s="2" t="s">
        <v>16</v>
      </c>
      <c r="B1" s="2" t="s">
        <v>38</v>
      </c>
      <c r="C1" s="2" t="s">
        <v>39</v>
      </c>
    </row>
    <row r="2" spans="1:3" x14ac:dyDescent="0.25">
      <c r="A2" s="10" t="s">
        <v>1</v>
      </c>
      <c r="B2" s="12" t="s">
        <v>41</v>
      </c>
      <c r="C2" s="12" t="s">
        <v>42</v>
      </c>
    </row>
    <row r="3" spans="1:3" x14ac:dyDescent="0.25">
      <c r="A3" s="10" t="s">
        <v>2</v>
      </c>
      <c r="B3" s="12" t="s">
        <v>45</v>
      </c>
      <c r="C3" s="12" t="s">
        <v>43</v>
      </c>
    </row>
    <row r="4" spans="1:3" x14ac:dyDescent="0.25">
      <c r="A4" s="10" t="s">
        <v>58</v>
      </c>
      <c r="B4" s="12" t="s">
        <v>112</v>
      </c>
      <c r="C4" s="12"/>
    </row>
    <row r="5" spans="1:3" x14ac:dyDescent="0.25">
      <c r="A5" s="10" t="s">
        <v>59</v>
      </c>
      <c r="B5" s="12" t="s">
        <v>112</v>
      </c>
      <c r="C5" s="12"/>
    </row>
    <row r="6" spans="1:3" x14ac:dyDescent="0.25">
      <c r="A6" s="10" t="s">
        <v>0</v>
      </c>
      <c r="B6" s="12" t="s">
        <v>46</v>
      </c>
      <c r="C6" s="12" t="s">
        <v>44</v>
      </c>
    </row>
    <row r="7" spans="1:3" x14ac:dyDescent="0.25">
      <c r="A7" s="10" t="s">
        <v>3</v>
      </c>
      <c r="B7" s="12" t="s">
        <v>47</v>
      </c>
      <c r="C7" s="12"/>
    </row>
    <row r="8" spans="1:3" x14ac:dyDescent="0.25">
      <c r="A8" s="10" t="s">
        <v>4</v>
      </c>
      <c r="B8" s="12" t="s">
        <v>49</v>
      </c>
      <c r="C8" s="12"/>
    </row>
    <row r="9" spans="1:3" x14ac:dyDescent="0.25">
      <c r="A9" s="10" t="s">
        <v>5</v>
      </c>
      <c r="B9" s="12" t="s">
        <v>48</v>
      </c>
      <c r="C9" s="12"/>
    </row>
    <row r="10" spans="1:3" x14ac:dyDescent="0.25">
      <c r="A10" s="10" t="s">
        <v>6</v>
      </c>
      <c r="B10" s="12" t="s">
        <v>50</v>
      </c>
      <c r="C10" s="12"/>
    </row>
    <row r="11" spans="1:3" x14ac:dyDescent="0.25">
      <c r="A11" s="10" t="s">
        <v>7</v>
      </c>
      <c r="B11" s="12" t="s">
        <v>50</v>
      </c>
      <c r="C11" s="12"/>
    </row>
    <row r="12" spans="1:3" x14ac:dyDescent="0.25">
      <c r="A12" s="10" t="s">
        <v>8</v>
      </c>
      <c r="B12" s="11" t="s">
        <v>51</v>
      </c>
      <c r="C12" s="12"/>
    </row>
    <row r="13" spans="1:3" x14ac:dyDescent="0.25">
      <c r="A13" s="10" t="s">
        <v>9</v>
      </c>
      <c r="B13" s="11" t="s">
        <v>52</v>
      </c>
      <c r="C13" s="12" t="s">
        <v>53</v>
      </c>
    </row>
    <row r="14" spans="1:3" x14ac:dyDescent="0.25">
      <c r="A14" s="10" t="s">
        <v>10</v>
      </c>
      <c r="B14" s="12" t="s">
        <v>54</v>
      </c>
    </row>
    <row r="15" spans="1:3" x14ac:dyDescent="0.25">
      <c r="A15" s="10" t="s">
        <v>11</v>
      </c>
      <c r="B15" s="12" t="s">
        <v>54</v>
      </c>
    </row>
    <row r="16" spans="1:3" x14ac:dyDescent="0.25">
      <c r="A16" s="10" t="s">
        <v>12</v>
      </c>
      <c r="B16" s="12" t="s">
        <v>55</v>
      </c>
    </row>
    <row r="17" spans="1:2" x14ac:dyDescent="0.25">
      <c r="A17" s="10" t="s">
        <v>13</v>
      </c>
      <c r="B17" s="12" t="s">
        <v>55</v>
      </c>
    </row>
    <row r="18" spans="1:2" x14ac:dyDescent="0.25">
      <c r="A18" s="10" t="s">
        <v>14</v>
      </c>
      <c r="B18" t="s">
        <v>56</v>
      </c>
    </row>
    <row r="19" spans="1:2" x14ac:dyDescent="0.25">
      <c r="A19" s="10" t="s">
        <v>15</v>
      </c>
      <c r="B19" t="s">
        <v>56</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Comparison</vt:lpstr>
      <vt:lpstr>Baseline (historical)</vt:lpstr>
      <vt:lpstr>Predicted for FRB</vt:lpstr>
      <vt:lpstr>Counts</vt:lpstr>
      <vt:lpstr>Counters</vt:lpstr>
      <vt:lpstr>Comparison!Print_Area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2017-09-01T07:25:49Z</dcterms:created>
  <cp:lastPrinted>2017-12-01T14:42:53Z</cp:lastPrinted>
  <dcterms:modified xsi:type="dcterms:W3CDTF">2017-12-20T13:11:27Z</dcterms:modified>
</cp:coreProperties>
</file>